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\Share\03-事業戦略部\003-社会保険労務士総合研究機構\002_【機密性２・機密性１】\05_各課事業関連\01_研究プロジェクト\03_社労士による労働CSR推進\労働CSRガイドブック書籍化\08_チェックリスト修正について\"/>
    </mc:Choice>
  </mc:AlternateContent>
  <xr:revisionPtr revIDLastSave="0" documentId="13_ncr:1_{F15EEDCE-9EDD-443F-B50A-69B3C155305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労働CSR診断書" sheetId="7" r:id="rId1"/>
    <sheet name="労働CSR診断書記入例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7" l="1"/>
  <c r="H18" i="7" s="1"/>
  <c r="G14" i="7" l="1"/>
  <c r="F47" i="7"/>
  <c r="H47" i="7" s="1"/>
  <c r="F41" i="7"/>
  <c r="H41" i="7" s="1"/>
  <c r="F36" i="7"/>
  <c r="H36" i="7" s="1"/>
  <c r="F31" i="7"/>
  <c r="H31" i="7" s="1"/>
  <c r="F24" i="7"/>
  <c r="H24" i="7" s="1"/>
  <c r="F11" i="7"/>
  <c r="H11" i="7" s="1"/>
  <c r="G51" i="7" l="1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3" i="7"/>
  <c r="G12" i="7"/>
  <c r="G11" i="7"/>
  <c r="H47" i="6" l="1"/>
  <c r="H41" i="6"/>
  <c r="H36" i="6"/>
  <c r="H31" i="6"/>
  <c r="H24" i="6"/>
  <c r="H18" i="6"/>
  <c r="H11" i="6"/>
  <c r="G48" i="6"/>
  <c r="G49" i="6"/>
  <c r="G50" i="6"/>
  <c r="G51" i="6"/>
  <c r="G47" i="6"/>
  <c r="G42" i="6"/>
  <c r="G43" i="6"/>
  <c r="G44" i="6"/>
  <c r="G45" i="6"/>
  <c r="G46" i="6"/>
  <c r="G41" i="6"/>
  <c r="G37" i="6"/>
  <c r="G38" i="6"/>
  <c r="G39" i="6"/>
  <c r="G40" i="6"/>
  <c r="G36" i="6"/>
  <c r="G32" i="6"/>
  <c r="G33" i="6"/>
  <c r="G34" i="6"/>
  <c r="G35" i="6"/>
  <c r="G31" i="6"/>
  <c r="G25" i="6"/>
  <c r="G26" i="6"/>
  <c r="G27" i="6"/>
  <c r="G28" i="6"/>
  <c r="G29" i="6"/>
  <c r="G30" i="6"/>
  <c r="G24" i="6"/>
  <c r="G19" i="6"/>
  <c r="G20" i="6"/>
  <c r="G21" i="6"/>
  <c r="G22" i="6"/>
  <c r="G23" i="6"/>
  <c r="G18" i="6"/>
  <c r="G12" i="6"/>
  <c r="G13" i="6"/>
  <c r="G14" i="6"/>
  <c r="G15" i="6"/>
  <c r="G16" i="6"/>
  <c r="G17" i="6"/>
  <c r="G11" i="6"/>
</calcChain>
</file>

<file path=xl/sharedStrings.xml><?xml version="1.0" encoding="utf-8"?>
<sst xmlns="http://schemas.openxmlformats.org/spreadsheetml/2006/main" count="304" uniqueCount="83">
  <si>
    <t>組織点検の実践項目（４１）</t>
    <rPh sb="0" eb="2">
      <t>ソシキ</t>
    </rPh>
    <rPh sb="2" eb="4">
      <t>テンケン</t>
    </rPh>
    <rPh sb="5" eb="7">
      <t>ジッセン</t>
    </rPh>
    <rPh sb="7" eb="9">
      <t>コウモク</t>
    </rPh>
    <phoneticPr fontId="1"/>
  </si>
  <si>
    <t xml:space="preserve"> (4)障がい者の雇用改善</t>
  </si>
  <si>
    <t>６．労働安全衛生の確保と改善
　　</t>
  </si>
  <si>
    <t>点検の分野</t>
    <rPh sb="0" eb="2">
      <t>テンケン</t>
    </rPh>
    <rPh sb="3" eb="5">
      <t>ブンヤ</t>
    </rPh>
    <phoneticPr fontId="1"/>
  </si>
  <si>
    <t xml:space="preserve"> (5)病気と仕事の両立の制度導入</t>
  </si>
  <si>
    <t xml:space="preserve"> (2)安全衛生委員会（衛生委員会）の効果的な運営</t>
  </si>
  <si>
    <t xml:space="preserve"> (4)メンタルヘルスの改善と産業医との連携</t>
  </si>
  <si>
    <t xml:space="preserve"> (5)快適職場づくりと健康経営の推進</t>
  </si>
  <si>
    <t xml:space="preserve"> (2)過労死防止についての方針と運用</t>
  </si>
  <si>
    <t xml:space="preserve"> (5)外国人労働者への対応方針と運用</t>
  </si>
  <si>
    <t xml:space="preserve"> (6)個人情報保護・公益通報制度の点検と運用</t>
  </si>
  <si>
    <t>３．適正な労働条件とその改善</t>
    <rPh sb="7" eb="9">
      <t>ジョウケン</t>
    </rPh>
    <rPh sb="12" eb="14">
      <t>カイゼン</t>
    </rPh>
    <phoneticPr fontId="1"/>
  </si>
  <si>
    <t>４．人材育成と職業訓練の推進</t>
    <rPh sb="7" eb="9">
      <t>ショクギョウ</t>
    </rPh>
    <rPh sb="9" eb="11">
      <t>クンレン</t>
    </rPh>
    <rPh sb="12" eb="14">
      <t>スイシン</t>
    </rPh>
    <phoneticPr fontId="1"/>
  </si>
  <si>
    <t>５．労使対話の推進</t>
    <rPh sb="7" eb="9">
      <t>スイシン</t>
    </rPh>
    <phoneticPr fontId="1"/>
  </si>
  <si>
    <t>低　中　高</t>
    <phoneticPr fontId="1"/>
  </si>
  <si>
    <t>貴社の「労働CSRチェックリスト」の点検結果は以下のとおりです。</t>
    <rPh sb="0" eb="2">
      <t>キシャ</t>
    </rPh>
    <rPh sb="4" eb="6">
      <t>ロウドウ</t>
    </rPh>
    <rPh sb="18" eb="20">
      <t>テンケン</t>
    </rPh>
    <rPh sb="20" eb="22">
      <t>ケッカ</t>
    </rPh>
    <rPh sb="23" eb="25">
      <t>イカ</t>
    </rPh>
    <phoneticPr fontId="1"/>
  </si>
  <si>
    <t>作成日：　　　　年　　　月　　　日</t>
    <rPh sb="0" eb="3">
      <t>サクセイビ</t>
    </rPh>
    <rPh sb="8" eb="9">
      <t>ネン</t>
    </rPh>
    <rPh sb="12" eb="13">
      <t>ツキ</t>
    </rPh>
    <rPh sb="16" eb="17">
      <t>ヒ</t>
    </rPh>
    <phoneticPr fontId="1"/>
  </si>
  <si>
    <t>実践項目</t>
    <rPh sb="0" eb="2">
      <t>ジッセン</t>
    </rPh>
    <rPh sb="2" eb="4">
      <t>コウモク</t>
    </rPh>
    <phoneticPr fontId="1"/>
  </si>
  <si>
    <t>点検分野</t>
    <rPh sb="0" eb="2">
      <t>テンケン</t>
    </rPh>
    <rPh sb="2" eb="4">
      <t>ブンヤ</t>
    </rPh>
    <phoneticPr fontId="1"/>
  </si>
  <si>
    <t>実践項目
12(低) ⇔ 0(高)</t>
    <rPh sb="0" eb="2">
      <t>ジッセン</t>
    </rPh>
    <rPh sb="2" eb="4">
      <t>コウモク</t>
    </rPh>
    <rPh sb="8" eb="9">
      <t>テイ</t>
    </rPh>
    <rPh sb="15" eb="16">
      <t>コウ</t>
    </rPh>
    <phoneticPr fontId="1"/>
  </si>
  <si>
    <t xml:space="preserve">１．労働における人権の保障 </t>
    <rPh sb="8" eb="10">
      <t>ジンケン</t>
    </rPh>
    <rPh sb="11" eb="13">
      <t>ホショウ</t>
    </rPh>
    <phoneticPr fontId="1"/>
  </si>
  <si>
    <t>２．雇用と就労の安定と改善</t>
    <rPh sb="8" eb="10">
      <t>アンテイ</t>
    </rPh>
    <rPh sb="11" eb="13">
      <t>カイゼン</t>
    </rPh>
    <phoneticPr fontId="1"/>
  </si>
  <si>
    <t xml:space="preserve"> (4)育児・介護休業制度の改善の方針と運用</t>
    <rPh sb="7" eb="9">
      <t>カイゴ</t>
    </rPh>
    <phoneticPr fontId="1"/>
  </si>
  <si>
    <t xml:space="preserve"> (4)労働者向けの個別の相談窓口の設置と運用</t>
    <rPh sb="7" eb="8">
      <t>ム</t>
    </rPh>
    <phoneticPr fontId="1"/>
  </si>
  <si>
    <t>30</t>
    <phoneticPr fontId="1"/>
  </si>
  <si>
    <t>28</t>
    <phoneticPr fontId="1"/>
  </si>
  <si>
    <t>12</t>
    <phoneticPr fontId="1"/>
  </si>
  <si>
    <t>40</t>
    <phoneticPr fontId="1"/>
  </si>
  <si>
    <t>16</t>
    <phoneticPr fontId="1"/>
  </si>
  <si>
    <t>4</t>
    <phoneticPr fontId="1"/>
  </si>
  <si>
    <t>6</t>
    <phoneticPr fontId="1"/>
  </si>
  <si>
    <t>8</t>
    <phoneticPr fontId="1"/>
  </si>
  <si>
    <t>0</t>
    <phoneticPr fontId="1"/>
  </si>
  <si>
    <t>得点</t>
    <rPh sb="0" eb="2">
      <t>トクテン</t>
    </rPh>
    <phoneticPr fontId="1"/>
  </si>
  <si>
    <t>配点</t>
    <rPh sb="0" eb="2">
      <t>ハイテン</t>
    </rPh>
    <phoneticPr fontId="1"/>
  </si>
  <si>
    <t>得点率（％）</t>
    <rPh sb="0" eb="2">
      <t>トクテン</t>
    </rPh>
    <rPh sb="2" eb="3">
      <t>リツ</t>
    </rPh>
    <phoneticPr fontId="1"/>
  </si>
  <si>
    <t>【得点と達成率】</t>
    <rPh sb="1" eb="3">
      <t>トクテン</t>
    </rPh>
    <rPh sb="4" eb="7">
      <t>タッセイリツ</t>
    </rPh>
    <phoneticPr fontId="1"/>
  </si>
  <si>
    <t>点検分野</t>
    <rPh sb="0" eb="2">
      <t>テンケン</t>
    </rPh>
    <rPh sb="2" eb="4">
      <t>ブンヤ</t>
    </rPh>
    <phoneticPr fontId="1"/>
  </si>
  <si>
    <t>72
（84）</t>
    <phoneticPr fontId="1"/>
  </si>
  <si>
    <t>60
（72）</t>
    <phoneticPr fontId="1"/>
  </si>
  <si>
    <t>48
（60）</t>
    <phoneticPr fontId="1"/>
  </si>
  <si>
    <t>配点※</t>
    <phoneticPr fontId="1"/>
  </si>
  <si>
    <t>得点</t>
    <rPh sb="0" eb="2">
      <t>トクテン</t>
    </rPh>
    <phoneticPr fontId="1"/>
  </si>
  <si>
    <t>72
（84）</t>
    <phoneticPr fontId="1"/>
  </si>
  <si>
    <t>得点率</t>
    <rPh sb="0" eb="2">
      <t>トクテン</t>
    </rPh>
    <rPh sb="2" eb="3">
      <t>リツ</t>
    </rPh>
    <phoneticPr fontId="1"/>
  </si>
  <si>
    <t xml:space="preserve"> (1)結社の自由を基礎とする団体交渉などの労使対話の効果的な運用</t>
    <rPh sb="4" eb="6">
      <t>ケッシャ</t>
    </rPh>
    <rPh sb="7" eb="9">
      <t>ジユウ</t>
    </rPh>
    <rPh sb="10" eb="12">
      <t>キソ</t>
    </rPh>
    <rPh sb="15" eb="17">
      <t>ダンタイ</t>
    </rPh>
    <phoneticPr fontId="1"/>
  </si>
  <si>
    <t xml:space="preserve"> (5)デジタル革命と雇用安定の両立</t>
  </si>
  <si>
    <t xml:space="preserve"> (1)能力開発に関するプログラムの改善と運用</t>
  </si>
  <si>
    <t xml:space="preserve"> (3)労使協議を通じた情報共有と生産性向上の方針</t>
  </si>
  <si>
    <t xml:space="preserve"> (2)育児、介護、病気関係の支援、施設の充実</t>
  </si>
  <si>
    <t xml:space="preserve"> (3)ライフサポート、慶弔給付金の充実</t>
  </si>
  <si>
    <t xml:space="preserve"> (4)文化活動、ｽﾎﾟｰﾂ・ﾚｸﾘｴｰｼｮﾝ活動等の推進</t>
  </si>
  <si>
    <t>ステークホルダー（従業員代表あるいは労働組合など）　所見欄</t>
    <rPh sb="9" eb="12">
      <t>ジュウギョウイン</t>
    </rPh>
    <rPh sb="12" eb="14">
      <t>ダイヒョウ</t>
    </rPh>
    <rPh sb="18" eb="22">
      <t>ロウドウクミアイ</t>
    </rPh>
    <rPh sb="26" eb="28">
      <t>ショケン</t>
    </rPh>
    <rPh sb="28" eb="29">
      <t>ラン</t>
    </rPh>
    <phoneticPr fontId="1"/>
  </si>
  <si>
    <t>対応の優先度</t>
    <rPh sb="0" eb="2">
      <t>タイオウ</t>
    </rPh>
    <phoneticPr fontId="1"/>
  </si>
  <si>
    <t>総評</t>
    <rPh sb="0" eb="2">
      <t>ソウヒョウ</t>
    </rPh>
    <phoneticPr fontId="1"/>
  </si>
  <si>
    <t>労 働 C S R 診 断 書 （記載例）</t>
    <rPh sb="0" eb="1">
      <t>ロウ</t>
    </rPh>
    <rPh sb="2" eb="3">
      <t>ハタラキ</t>
    </rPh>
    <rPh sb="10" eb="11">
      <t>ミ</t>
    </rPh>
    <rPh sb="12" eb="13">
      <t>ダン</t>
    </rPh>
    <rPh sb="14" eb="15">
      <t>ショ</t>
    </rPh>
    <rPh sb="17" eb="19">
      <t>キサイ</t>
    </rPh>
    <rPh sb="19" eb="20">
      <t>レイ</t>
    </rPh>
    <phoneticPr fontId="1"/>
  </si>
  <si>
    <r>
      <t>　会社名：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殿</t>
    </r>
    <rPh sb="1" eb="4">
      <t>カイシャメイ</t>
    </rPh>
    <rPh sb="33" eb="34">
      <t>ドノ</t>
    </rPh>
    <phoneticPr fontId="1"/>
  </si>
  <si>
    <t>最優先課題（これからの実践項目）</t>
    <rPh sb="0" eb="1">
      <t>サイ</t>
    </rPh>
    <rPh sb="1" eb="3">
      <t>ユウセン</t>
    </rPh>
    <rPh sb="3" eb="5">
      <t>カダイ</t>
    </rPh>
    <rPh sb="11" eb="13">
      <t>ジッセン</t>
    </rPh>
    <rPh sb="13" eb="15">
      <t>コウモク</t>
    </rPh>
    <phoneticPr fontId="1"/>
  </si>
  <si>
    <t>労 働 C S R 診 断 書</t>
    <rPh sb="0" eb="1">
      <t>ロウ</t>
    </rPh>
    <rPh sb="2" eb="3">
      <t>ハタラキ</t>
    </rPh>
    <rPh sb="10" eb="11">
      <t>ミ</t>
    </rPh>
    <rPh sb="12" eb="13">
      <t>ダン</t>
    </rPh>
    <rPh sb="14" eb="15">
      <t>ショ</t>
    </rPh>
    <phoneticPr fontId="1"/>
  </si>
  <si>
    <t>７．労働者福祉の推進</t>
    <rPh sb="8" eb="10">
      <t>スイシン</t>
    </rPh>
    <phoneticPr fontId="1"/>
  </si>
  <si>
    <r>
      <t>　会社名：</t>
    </r>
    <r>
      <rPr>
        <b/>
        <u/>
        <sz val="11"/>
        <color theme="1"/>
        <rFont val="ＭＳ Ｐゴシック"/>
        <family val="3"/>
        <charset val="128"/>
        <scheme val="minor"/>
      </rPr>
      <t>　　　</t>
    </r>
    <r>
      <rPr>
        <b/>
        <u/>
        <sz val="11"/>
        <color rgb="FFFF0000"/>
        <rFont val="ＭＳ Ｐゴシック"/>
        <family val="3"/>
        <charset val="128"/>
        <scheme val="minor"/>
      </rPr>
      <t>●●株式会社　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殿</t>
    </r>
    <rPh sb="1" eb="4">
      <t>カイシャメイ</t>
    </rPh>
    <rPh sb="33" eb="34">
      <t>ドノ</t>
    </rPh>
    <phoneticPr fontId="1"/>
  </si>
  <si>
    <t xml:space="preserve"> (4)性的少数者（LGBTIQ）等についての方針と運用</t>
    <rPh sb="17" eb="18">
      <t>トウ</t>
    </rPh>
    <phoneticPr fontId="1"/>
  </si>
  <si>
    <t xml:space="preserve"> (1)非正規労働（パート・派遣・契約労働者等）の労働契約と雇用改善</t>
    <rPh sb="14" eb="16">
      <t>ハケン</t>
    </rPh>
    <rPh sb="17" eb="19">
      <t>ケイヤク</t>
    </rPh>
    <rPh sb="19" eb="22">
      <t>ロウドウシャ</t>
    </rPh>
    <rPh sb="22" eb="23">
      <t>トウ</t>
    </rPh>
    <phoneticPr fontId="1"/>
  </si>
  <si>
    <t xml:space="preserve"> (2)同一価値労働同一賃金の原則による非正規労働の改善</t>
    <rPh sb="15" eb="17">
      <t>ゲンソク</t>
    </rPh>
    <phoneticPr fontId="1"/>
  </si>
  <si>
    <t xml:space="preserve"> (6)外国人労働者への公平な処遇と生活への支援</t>
    <rPh sb="6" eb="7">
      <t>ジン</t>
    </rPh>
    <phoneticPr fontId="1"/>
  </si>
  <si>
    <t xml:space="preserve"> (1)労働災害や職業性疾病の防止と補償</t>
    <rPh sb="18" eb="20">
      <t>ホショウ</t>
    </rPh>
    <phoneticPr fontId="1"/>
  </si>
  <si>
    <t xml:space="preserve"> (4)社会参加型ボランティア（プロボノ）活動の制度</t>
    <rPh sb="6" eb="9">
      <t>サンカガタ</t>
    </rPh>
    <phoneticPr fontId="1"/>
  </si>
  <si>
    <t xml:space="preserve"> (1)企業における人権方針の確立と運用</t>
  </si>
  <si>
    <t xml:space="preserve"> (3)セクハラ・パワハラ防止等についての方針と運用</t>
    <rPh sb="15" eb="16">
      <t>トウ</t>
    </rPh>
    <phoneticPr fontId="1"/>
  </si>
  <si>
    <t xml:space="preserve"> (7)そのほか業種や地域の主要な課題など（　　　　　　　　　　）</t>
  </si>
  <si>
    <t xml:space="preserve"> (2)女性の活躍推進と管理職や幹部への登用</t>
  </si>
  <si>
    <t xml:space="preserve"> (3)高齢者の雇用の延長と改善</t>
  </si>
  <si>
    <t xml:space="preserve"> (6)そのほか業種や地域の主要な課題など（　　　　　　  　　　）</t>
  </si>
  <si>
    <t xml:space="preserve"> (1)労働時間・長時間労働の把握と改善</t>
  </si>
  <si>
    <t xml:space="preserve"> (3)賃金・労働条件における男女格差の解消</t>
  </si>
  <si>
    <t xml:space="preserve"> (7)そのほか業種や地域の主要な課題など（　　　　　　  　　　）</t>
  </si>
  <si>
    <t xml:space="preserve"> (2)職業能力（エンプロイヤビリティ）向上とｷｬﾘｱ形成支援</t>
  </si>
  <si>
    <t xml:space="preserve"> (3)デジタル技術に関する人材教育の推進</t>
  </si>
  <si>
    <t xml:space="preserve"> (5)そのほか業種や地域の主要な課題など（　　　　　　  　　　）</t>
  </si>
  <si>
    <t xml:space="preserve"> (2)労働者代表の適切な選出と労使協議の推進　</t>
  </si>
  <si>
    <t xml:space="preserve"> (3)高齢者･障がい者･外国人労働者などの安全健康対策</t>
  </si>
  <si>
    <t xml:space="preserve"> (1)厚生・企業年金等の適用拡大の方針と運用</t>
  </si>
  <si>
    <t>※点検分野配点（　）は、そのほか業種や地域の主要な課題などを含んだ場合の配点合計。</t>
    <rPh sb="1" eb="3">
      <t>テンケン</t>
    </rPh>
    <rPh sb="3" eb="5">
      <t>ブンヤ</t>
    </rPh>
    <rPh sb="5" eb="7">
      <t>ハイテン</t>
    </rPh>
    <rPh sb="16" eb="18">
      <t>ギョウシュ</t>
    </rPh>
    <rPh sb="19" eb="21">
      <t>チイキ</t>
    </rPh>
    <rPh sb="22" eb="24">
      <t>シュヨウ</t>
    </rPh>
    <rPh sb="25" eb="27">
      <t>カダイ</t>
    </rPh>
    <rPh sb="30" eb="31">
      <t>フク</t>
    </rPh>
    <rPh sb="33" eb="35">
      <t>バアイ</t>
    </rPh>
    <rPh sb="36" eb="38">
      <t>ハイテン</t>
    </rPh>
    <rPh sb="38" eb="40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</si>
</sst>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9" fontId="6" fillId="0" borderId="0" xfId="0" applyNumberFormat="1" applyFont="1" applyAlignment="1">
      <alignment horizontal="center" vertical="center"/>
    </xf>
    <xf numFmtId="9" fontId="13" fillId="2" borderId="40" xfId="0" applyNumberFormat="1" applyFont="1" applyFill="1" applyBorder="1" applyAlignment="1">
      <alignment horizontal="center" vertical="center" wrapText="1"/>
    </xf>
    <xf numFmtId="9" fontId="13" fillId="0" borderId="35" xfId="0" applyNumberFormat="1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 wrapText="1"/>
    </xf>
    <xf numFmtId="9" fontId="13" fillId="0" borderId="44" xfId="0" applyNumberFormat="1" applyFont="1" applyBorder="1" applyAlignment="1">
      <alignment horizontal="center" vertical="center" wrapText="1"/>
    </xf>
    <xf numFmtId="9" fontId="13" fillId="0" borderId="45" xfId="0" applyNumberFormat="1" applyFont="1" applyBorder="1" applyAlignment="1">
      <alignment horizontal="center" vertical="center" wrapText="1"/>
    </xf>
    <xf numFmtId="9" fontId="4" fillId="0" borderId="0" xfId="0" applyNumberFormat="1" applyFont="1">
      <alignment vertical="center"/>
    </xf>
    <xf numFmtId="9" fontId="2" fillId="0" borderId="0" xfId="0" applyNumberFormat="1" applyFont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9" fontId="13" fillId="0" borderId="55" xfId="0" applyNumberFormat="1" applyFont="1" applyBorder="1" applyAlignment="1">
      <alignment horizontal="center" vertical="center" wrapText="1"/>
    </xf>
    <xf numFmtId="9" fontId="13" fillId="2" borderId="28" xfId="0" applyNumberFormat="1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9" fontId="13" fillId="0" borderId="5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7" fontId="13" fillId="4" borderId="24" xfId="0" applyNumberFormat="1" applyFont="1" applyFill="1" applyBorder="1" applyAlignment="1">
      <alignment horizontal="center" vertical="center"/>
    </xf>
    <xf numFmtId="177" fontId="13" fillId="4" borderId="25" xfId="0" applyNumberFormat="1" applyFont="1" applyFill="1" applyBorder="1" applyAlignment="1">
      <alignment horizontal="center" vertical="center"/>
    </xf>
    <xf numFmtId="177" fontId="13" fillId="4" borderId="53" xfId="0" applyNumberFormat="1" applyFont="1" applyFill="1" applyBorder="1" applyAlignment="1">
      <alignment horizontal="center" vertical="center"/>
    </xf>
    <xf numFmtId="177" fontId="13" fillId="4" borderId="26" xfId="0" applyNumberFormat="1" applyFont="1" applyFill="1" applyBorder="1" applyAlignment="1">
      <alignment horizontal="center" vertical="center"/>
    </xf>
    <xf numFmtId="177" fontId="13" fillId="4" borderId="54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49" fontId="3" fillId="4" borderId="53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54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9" fontId="13" fillId="0" borderId="5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9" fontId="13" fillId="0" borderId="55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9" fontId="13" fillId="2" borderId="42" xfId="0" applyNumberFormat="1" applyFont="1" applyFill="1" applyBorder="1" applyAlignment="1">
      <alignment horizontal="center" vertical="center" wrapText="1"/>
    </xf>
    <xf numFmtId="9" fontId="13" fillId="2" borderId="3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42264660576008"/>
          <c:y val="0.11821980056642249"/>
          <c:w val="0.48915470678847983"/>
          <c:h val="0.74016836115293061"/>
        </c:manualLayout>
      </c:layout>
      <c:radarChart>
        <c:radarStyle val="marker"/>
        <c:varyColors val="0"/>
        <c:ser>
          <c:idx val="0"/>
          <c:order val="0"/>
          <c:tx>
            <c:v>得点率</c:v>
          </c:tx>
          <c:cat>
            <c:strRef>
              <c:f>(労働CSR診断書!$A$11,労働CSR診断書!$A$18,労働CSR診断書!$A$24,労働CSR診断書!$A$31,労働CSR診断書!$A$36,労働CSR診断書!$A$41,労働CSR診断書!$A$47)</c:f>
              <c:strCache>
                <c:ptCount val="7"/>
                <c:pt idx="0">
                  <c:v>１．労働における人権の保障 </c:v>
                </c:pt>
                <c:pt idx="1">
                  <c:v>２．雇用と就労の安定と改善</c:v>
                </c:pt>
                <c:pt idx="2">
                  <c:v>３．適正な労働条件とその改善</c:v>
                </c:pt>
                <c:pt idx="3">
                  <c:v>４．人材育成と職業訓練の推進</c:v>
                </c:pt>
                <c:pt idx="4">
                  <c:v>５．労使対話の推進</c:v>
                </c:pt>
                <c:pt idx="5">
                  <c:v>６．労働安全衛生の確保と改善
　　</c:v>
                </c:pt>
                <c:pt idx="6">
                  <c:v>７．労働者福祉の推進</c:v>
                </c:pt>
              </c:strCache>
            </c:strRef>
          </c:cat>
          <c:val>
            <c:numRef>
              <c:f>(労働CSR診断書!$H$11,労働CSR診断書!$H$18,労働CSR診断書!$H$24,労働CSR診断書!$H$31,労働CSR診断書!$H$36,労働CSR診断書!$H$41,労働CSR診断書!$H$47)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F-427D-B88C-A4B2E986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43776"/>
        <c:axId val="96045312"/>
      </c:radarChart>
      <c:catAx>
        <c:axId val="960437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6045312"/>
        <c:crosses val="autoZero"/>
        <c:auto val="1"/>
        <c:lblAlgn val="ctr"/>
        <c:lblOffset val="100"/>
        <c:noMultiLvlLbl val="0"/>
      </c:catAx>
      <c:valAx>
        <c:axId val="96045312"/>
        <c:scaling>
          <c:orientation val="minMax"/>
          <c:max val="1"/>
          <c:min val="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0%" sourceLinked="1"/>
        <c:majorTickMark val="cross"/>
        <c:minorTickMark val="none"/>
        <c:tickLblPos val="nextTo"/>
        <c:crossAx val="96043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42264660576008"/>
          <c:y val="0.11821980056642249"/>
          <c:w val="0.48915470678847983"/>
          <c:h val="0.74016836115293061"/>
        </c:manualLayout>
      </c:layout>
      <c:radarChart>
        <c:radarStyle val="marker"/>
        <c:varyColors val="0"/>
        <c:ser>
          <c:idx val="0"/>
          <c:order val="0"/>
          <c:tx>
            <c:v>得点率</c:v>
          </c:tx>
          <c:cat>
            <c:strRef>
              <c:f>(労働CSR診断書記入例!$A$11,労働CSR診断書記入例!$A$18,労働CSR診断書記入例!$A$24,労働CSR診断書記入例!$A$31,労働CSR診断書記入例!$A$36,労働CSR診断書記入例!$A$41,労働CSR診断書記入例!$A$47)</c:f>
              <c:strCache>
                <c:ptCount val="7"/>
                <c:pt idx="0">
                  <c:v>１．労働における人権の保障 </c:v>
                </c:pt>
                <c:pt idx="1">
                  <c:v>２．雇用と就労の安定と改善</c:v>
                </c:pt>
                <c:pt idx="2">
                  <c:v>３．適正な労働条件とその改善</c:v>
                </c:pt>
                <c:pt idx="3">
                  <c:v>４．人材育成と職業訓練の推進</c:v>
                </c:pt>
                <c:pt idx="4">
                  <c:v>５．労使対話の推進</c:v>
                </c:pt>
                <c:pt idx="5">
                  <c:v>６．労働安全衛生の確保と改善
　　</c:v>
                </c:pt>
                <c:pt idx="6">
                  <c:v>７．労働者福祉の推進</c:v>
                </c:pt>
              </c:strCache>
            </c:strRef>
          </c:cat>
          <c:val>
            <c:numRef>
              <c:f>(労働CSR診断書記入例!$H$11,労働CSR診断書記入例!$H$18,労働CSR診断書記入例!$H$24,労働CSR診断書記入例!$H$31,労働CSR診断書記入例!$H$36,労働CSR診断書記入例!$H$41,労働CSR診断書記入例!$H$47)</c:f>
              <c:numCache>
                <c:formatCode>0%</c:formatCode>
                <c:ptCount val="7"/>
                <c:pt idx="0">
                  <c:v>0.41666666666666669</c:v>
                </c:pt>
                <c:pt idx="1">
                  <c:v>0.5</c:v>
                </c:pt>
                <c:pt idx="2">
                  <c:v>0.3888888888888889</c:v>
                </c:pt>
                <c:pt idx="3">
                  <c:v>0.25</c:v>
                </c:pt>
                <c:pt idx="4">
                  <c:v>0.58333333333333337</c:v>
                </c:pt>
                <c:pt idx="5">
                  <c:v>0.66666666666666663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1-4008-A7AC-B5ECCB01C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43776"/>
        <c:axId val="96045312"/>
      </c:radarChart>
      <c:catAx>
        <c:axId val="960437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6045312"/>
        <c:crosses val="autoZero"/>
        <c:auto val="1"/>
        <c:lblAlgn val="ctr"/>
        <c:lblOffset val="100"/>
        <c:noMultiLvlLbl val="0"/>
      </c:catAx>
      <c:valAx>
        <c:axId val="96045312"/>
        <c:scaling>
          <c:orientation val="minMax"/>
          <c:max val="1"/>
          <c:min val="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0%" sourceLinked="1"/>
        <c:majorTickMark val="cross"/>
        <c:minorTickMark val="none"/>
        <c:tickLblPos val="nextTo"/>
        <c:crossAx val="96043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656167</xdr:colOff>
      <xdr:row>5</xdr:row>
      <xdr:rowOff>84665</xdr:rowOff>
    </xdr:from>
    <xdr:to>
      <xdr:col>19</xdr:col>
      <xdr:colOff>444501</xdr:colOff>
      <xdr:row>26</xdr:row>
      <xdr:rowOff>67733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1FFD565-2823-4EDB-BF9E-E1756D4C2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201083</xdr:colOff>
      <xdr:row>5</xdr:row>
      <xdr:rowOff>52916</xdr:rowOff>
    </xdr:from>
    <xdr:to>
      <xdr:col>13</xdr:col>
      <xdr:colOff>634999</xdr:colOff>
      <xdr:row>9</xdr:row>
      <xdr:rowOff>112976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159F9D3-8840-4AFD-8A9A-ED53A69FD8D8}"/>
            </a:ext>
          </a:extLst>
        </xdr:cNvPr>
        <xdr:cNvSpPr/>
      </xdr:nvSpPr>
      <xdr:spPr>
        <a:xfrm>
          <a:off x="9764183" y="1033991"/>
          <a:ext cx="1681691" cy="717285"/>
        </a:xfrm>
        <a:prstGeom prst="rect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201084</xdr:colOff>
      <xdr:row>5</xdr:row>
      <xdr:rowOff>52916</xdr:rowOff>
    </xdr:from>
    <xdr:to>
      <xdr:col>13</xdr:col>
      <xdr:colOff>540151</xdr:colOff>
      <xdr:row>7</xdr:row>
      <xdr:rowOff>63699</xdr:rowOff>
    </xdr:to>
    <xdr:sp macro="" textlink="">
      <xdr:nvSpPr>
        <xdr:cNvPr id="58" name="テキスト ボックス 1">
          <a:extLst>
            <a:ext uri="{FF2B5EF4-FFF2-40B4-BE49-F238E27FC236}">
              <a16:creationId xmlns:a16="http://schemas.microsoft.com/office/drawing/2014/main" id="{65324C75-D929-4BF1-B162-80CA1E669A78}"/>
            </a:ext>
          </a:extLst>
        </xdr:cNvPr>
        <xdr:cNvSpPr txBox="1"/>
      </xdr:nvSpPr>
      <xdr:spPr>
        <a:xfrm>
          <a:off x="9764184" y="1033991"/>
          <a:ext cx="1596367" cy="29653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点検分野得点率（％）を記入</a:t>
          </a:r>
        </a:p>
      </xdr:txBody>
    </xdr:sp>
    <xdr:clientData/>
  </xdr:twoCellAnchor>
  <xdr:twoCellAnchor>
    <xdr:from>
      <xdr:col>12</xdr:col>
      <xdr:colOff>444499</xdr:colOff>
      <xdr:row>7</xdr:row>
      <xdr:rowOff>95250</xdr:rowOff>
    </xdr:from>
    <xdr:to>
      <xdr:col>12</xdr:col>
      <xdr:colOff>529166</xdr:colOff>
      <xdr:row>7</xdr:row>
      <xdr:rowOff>158749</xdr:rowOff>
    </xdr:to>
    <xdr:sp macro="" textlink="">
      <xdr:nvSpPr>
        <xdr:cNvPr id="59" name="フローチャート : 結合子 94">
          <a:extLst>
            <a:ext uri="{FF2B5EF4-FFF2-40B4-BE49-F238E27FC236}">
              <a16:creationId xmlns:a16="http://schemas.microsoft.com/office/drawing/2014/main" id="{4A26B574-F52F-413C-BBB9-7C96F26D17F6}"/>
            </a:ext>
          </a:extLst>
        </xdr:cNvPr>
        <xdr:cNvSpPr/>
      </xdr:nvSpPr>
      <xdr:spPr>
        <a:xfrm flipV="1">
          <a:off x="10636249" y="1362075"/>
          <a:ext cx="84667" cy="63499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ja-JP"/>
        </a:p>
      </xdr:txBody>
    </xdr:sp>
    <xdr:clientData/>
  </xdr:twoCellAnchor>
  <xdr:twoCellAnchor>
    <xdr:from>
      <xdr:col>11</xdr:col>
      <xdr:colOff>299358</xdr:colOff>
      <xdr:row>51</xdr:row>
      <xdr:rowOff>122463</xdr:rowOff>
    </xdr:from>
    <xdr:to>
      <xdr:col>20</xdr:col>
      <xdr:colOff>489858</xdr:colOff>
      <xdr:row>53</xdr:row>
      <xdr:rowOff>54426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878E9D-0E8F-46A6-B6C9-2EF404D639F2}"/>
            </a:ext>
          </a:extLst>
        </xdr:cNvPr>
        <xdr:cNvSpPr txBox="1"/>
      </xdr:nvSpPr>
      <xdr:spPr>
        <a:xfrm>
          <a:off x="10259787" y="9647463"/>
          <a:ext cx="5823857" cy="36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100"/>
            <a:t>Ⓒ 2022 Japan Federation of Labor and Social Security Attorney's Associations.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0.08285</cdr:y>
    </cdr:from>
    <cdr:to>
      <cdr:x>0.17184</cdr:x>
      <cdr:y>0.08285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64B7C11A-473E-4138-87E1-F8CB8CCD4EFB}"/>
            </a:ext>
          </a:extLst>
        </cdr:cNvPr>
        <cdr:cNvCxnSpPr/>
      </cdr:nvCxnSpPr>
      <cdr:spPr>
        <a:xfrm xmlns:a="http://schemas.openxmlformats.org/drawingml/2006/main">
          <a:off x="0" y="320399"/>
          <a:ext cx="90930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52917</xdr:colOff>
      <xdr:row>6</xdr:row>
      <xdr:rowOff>104775</xdr:rowOff>
    </xdr:from>
    <xdr:to>
      <xdr:col>5</xdr:col>
      <xdr:colOff>391585</xdr:colOff>
      <xdr:row>51</xdr:row>
      <xdr:rowOff>27608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312834" y="1184275"/>
          <a:ext cx="1756834" cy="8273083"/>
        </a:xfrm>
        <a:prstGeom prst="roundRect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361112</xdr:colOff>
      <xdr:row>52</xdr:row>
      <xdr:rowOff>122116</xdr:rowOff>
    </xdr:from>
    <xdr:ext cx="3827446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301400" y="10807212"/>
          <a:ext cx="3827446" cy="275717"/>
        </a:xfrm>
        <a:prstGeom prst="rect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企業と相談の結果、確定した結果（得点等）を記入。</a:t>
          </a:r>
        </a:p>
      </xdr:txBody>
    </xdr:sp>
    <xdr:clientData/>
  </xdr:oneCellAnchor>
  <xdr:twoCellAnchor>
    <xdr:from>
      <xdr:col>1</xdr:col>
      <xdr:colOff>2274834</xdr:colOff>
      <xdr:row>51</xdr:row>
      <xdr:rowOff>27609</xdr:rowOff>
    </xdr:from>
    <xdr:to>
      <xdr:col>4</xdr:col>
      <xdr:colOff>84667</xdr:colOff>
      <xdr:row>52</xdr:row>
      <xdr:rowOff>122117</xdr:rowOff>
    </xdr:to>
    <xdr:cxnSp macro="">
      <xdr:nvCxnSpPr>
        <xdr:cNvPr id="10" name="カギ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stCxn id="8" idx="0"/>
          <a:endCxn id="7" idx="2"/>
        </xdr:cNvCxnSpPr>
      </xdr:nvCxnSpPr>
      <xdr:spPr>
        <a:xfrm rot="5400000" flipH="1" flipV="1">
          <a:off x="4545622" y="8128488"/>
          <a:ext cx="316758" cy="2974499"/>
        </a:xfrm>
        <a:prstGeom prst="bentConnector3">
          <a:avLst>
            <a:gd name="adj1" fmla="val 50000"/>
          </a:avLst>
        </a:prstGeom>
        <a:ln w="127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4081095</xdr:colOff>
      <xdr:row>2</xdr:row>
      <xdr:rowOff>175033</xdr:rowOff>
    </xdr:from>
    <xdr:ext cx="5655572" cy="4591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5023012" y="524283"/>
          <a:ext cx="5655572" cy="459100"/>
        </a:xfrm>
        <a:prstGeom prst="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得点率＝得点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配点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「そのほか業種や地域の主要な課題など」がある場合は、分母は（　）内の配点合計。</a:t>
          </a:r>
        </a:p>
      </xdr:txBody>
    </xdr:sp>
    <xdr:clientData/>
  </xdr:oneCellAnchor>
  <xdr:twoCellAnchor>
    <xdr:from>
      <xdr:col>7</xdr:col>
      <xdr:colOff>114548</xdr:colOff>
      <xdr:row>10</xdr:row>
      <xdr:rowOff>41756</xdr:rowOff>
    </xdr:from>
    <xdr:to>
      <xdr:col>7</xdr:col>
      <xdr:colOff>548465</xdr:colOff>
      <xdr:row>51</xdr:row>
      <xdr:rowOff>63500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263901" y="1980374"/>
          <a:ext cx="433917" cy="7529685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47626</xdr:colOff>
      <xdr:row>14</xdr:row>
      <xdr:rowOff>58209</xdr:rowOff>
    </xdr:from>
    <xdr:ext cx="46794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9460567" y="2714003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結果</a:t>
          </a:r>
        </a:p>
      </xdr:txBody>
    </xdr:sp>
    <xdr:clientData/>
  </xdr:oneCellAnchor>
  <xdr:twoCellAnchor>
    <xdr:from>
      <xdr:col>10</xdr:col>
      <xdr:colOff>74084</xdr:colOff>
      <xdr:row>24</xdr:row>
      <xdr:rowOff>91047</xdr:rowOff>
    </xdr:from>
    <xdr:to>
      <xdr:col>21</xdr:col>
      <xdr:colOff>77039</xdr:colOff>
      <xdr:row>51</xdr:row>
      <xdr:rowOff>56030</xdr:rowOff>
    </xdr:to>
    <xdr:sp macro="" textlink="">
      <xdr:nvSpPr>
        <xdr:cNvPr id="48" name="角丸四角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10403417" y="4578380"/>
          <a:ext cx="7051455" cy="4907400"/>
        </a:xfrm>
        <a:prstGeom prst="roundRect">
          <a:avLst>
            <a:gd name="adj" fmla="val 3566"/>
          </a:avLst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107830</xdr:colOff>
      <xdr:row>52</xdr:row>
      <xdr:rowOff>125802</xdr:rowOff>
    </xdr:from>
    <xdr:to>
      <xdr:col>16</xdr:col>
      <xdr:colOff>359433</xdr:colOff>
      <xdr:row>53</xdr:row>
      <xdr:rowOff>174401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9874309" y="10784411"/>
          <a:ext cx="2304173" cy="26995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結果に基づき評価等を記入。</a:t>
          </a:r>
        </a:p>
      </xdr:txBody>
    </xdr:sp>
    <xdr:clientData/>
  </xdr:twoCellAnchor>
  <xdr:twoCellAnchor>
    <xdr:from>
      <xdr:col>14</xdr:col>
      <xdr:colOff>575727</xdr:colOff>
      <xdr:row>51</xdr:row>
      <xdr:rowOff>60369</xdr:rowOff>
    </xdr:from>
    <xdr:to>
      <xdr:col>14</xdr:col>
      <xdr:colOff>576866</xdr:colOff>
      <xdr:row>52</xdr:row>
      <xdr:rowOff>125802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>
          <a:stCxn id="49" idx="0"/>
        </xdr:cNvCxnSpPr>
      </xdr:nvCxnSpPr>
      <xdr:spPr>
        <a:xfrm flipV="1">
          <a:off x="11026396" y="10497623"/>
          <a:ext cx="1139" cy="286788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127447</xdr:rowOff>
    </xdr:from>
    <xdr:to>
      <xdr:col>8</xdr:col>
      <xdr:colOff>53662</xdr:colOff>
      <xdr:row>9</xdr:row>
      <xdr:rowOff>53662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6459560" y="1220810"/>
          <a:ext cx="1717183" cy="583574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26832</xdr:colOff>
      <xdr:row>5</xdr:row>
      <xdr:rowOff>9716</xdr:rowOff>
    </xdr:from>
    <xdr:to>
      <xdr:col>7</xdr:col>
      <xdr:colOff>29715</xdr:colOff>
      <xdr:row>6</xdr:row>
      <xdr:rowOff>127447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>
          <a:stCxn id="18" idx="2"/>
          <a:endCxn id="56" idx="0"/>
        </xdr:cNvCxnSpPr>
      </xdr:nvCxnSpPr>
      <xdr:spPr>
        <a:xfrm flipH="1">
          <a:off x="7847915" y="983383"/>
          <a:ext cx="2883" cy="22356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45219</xdr:colOff>
      <xdr:row>12</xdr:row>
      <xdr:rowOff>142875</xdr:rowOff>
    </xdr:from>
    <xdr:to>
      <xdr:col>5</xdr:col>
      <xdr:colOff>335299</xdr:colOff>
      <xdr:row>14</xdr:row>
      <xdr:rowOff>64944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6723302" y="2450042"/>
          <a:ext cx="290080" cy="281902"/>
        </a:xfrm>
        <a:prstGeom prst="ellipse">
          <a:avLst/>
        </a:prstGeom>
        <a:noFill/>
        <a:ln w="127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61058</xdr:colOff>
      <xdr:row>9</xdr:row>
      <xdr:rowOff>426515</xdr:rowOff>
    </xdr:from>
    <xdr:to>
      <xdr:col>7</xdr:col>
      <xdr:colOff>690507</xdr:colOff>
      <xdr:row>9</xdr:row>
      <xdr:rowOff>818173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7204808" y="2184977"/>
          <a:ext cx="629449" cy="391658"/>
        </a:xfrm>
        <a:prstGeom prst="ellipse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656167</xdr:colOff>
      <xdr:row>5</xdr:row>
      <xdr:rowOff>84665</xdr:rowOff>
    </xdr:from>
    <xdr:to>
      <xdr:col>19</xdr:col>
      <xdr:colOff>444501</xdr:colOff>
      <xdr:row>27</xdr:row>
      <xdr:rowOff>67733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622639</xdr:colOff>
      <xdr:row>10</xdr:row>
      <xdr:rowOff>16248</xdr:rowOff>
    </xdr:from>
    <xdr:to>
      <xdr:col>8</xdr:col>
      <xdr:colOff>791368</xdr:colOff>
      <xdr:row>10</xdr:row>
      <xdr:rowOff>172401</xdr:rowOff>
    </xdr:to>
    <xdr:sp macro="" textlink="">
      <xdr:nvSpPr>
        <xdr:cNvPr id="42" name="フローチャート : 結合子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9163389" y="1963581"/>
          <a:ext cx="168729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361177</xdr:colOff>
      <xdr:row>11</xdr:row>
      <xdr:rowOff>14988</xdr:rowOff>
    </xdr:from>
    <xdr:to>
      <xdr:col>8</xdr:col>
      <xdr:colOff>606106</xdr:colOff>
      <xdr:row>11</xdr:row>
      <xdr:rowOff>166028</xdr:rowOff>
    </xdr:to>
    <xdr:sp macro="" textlink="">
      <xdr:nvSpPr>
        <xdr:cNvPr id="43" name="フローチャート : 結合子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8901927" y="2142238"/>
          <a:ext cx="244929" cy="15104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348095</xdr:colOff>
      <xdr:row>12</xdr:row>
      <xdr:rowOff>14510</xdr:rowOff>
    </xdr:from>
    <xdr:to>
      <xdr:col>8</xdr:col>
      <xdr:colOff>593024</xdr:colOff>
      <xdr:row>13</xdr:row>
      <xdr:rowOff>2796</xdr:rowOff>
    </xdr:to>
    <xdr:sp macro="" textlink="">
      <xdr:nvSpPr>
        <xdr:cNvPr id="44" name="フローチャート : 結合子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8888845" y="2321677"/>
          <a:ext cx="244929" cy="168202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670897</xdr:colOff>
      <xdr:row>12</xdr:row>
      <xdr:rowOff>178088</xdr:rowOff>
    </xdr:from>
    <xdr:to>
      <xdr:col>8</xdr:col>
      <xdr:colOff>830101</xdr:colOff>
      <xdr:row>13</xdr:row>
      <xdr:rowOff>156848</xdr:rowOff>
    </xdr:to>
    <xdr:sp macro="" textlink="">
      <xdr:nvSpPr>
        <xdr:cNvPr id="45" name="フローチャート : 結合子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9211647" y="2485255"/>
          <a:ext cx="159204" cy="15867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356162</xdr:colOff>
      <xdr:row>14</xdr:row>
      <xdr:rowOff>171979</xdr:rowOff>
    </xdr:from>
    <xdr:to>
      <xdr:col>8</xdr:col>
      <xdr:colOff>601091</xdr:colOff>
      <xdr:row>15</xdr:row>
      <xdr:rowOff>162152</xdr:rowOff>
    </xdr:to>
    <xdr:sp macro="" textlink="">
      <xdr:nvSpPr>
        <xdr:cNvPr id="47" name="フローチャート : 結合子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8896912" y="2838979"/>
          <a:ext cx="2449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263183</xdr:colOff>
      <xdr:row>13</xdr:row>
      <xdr:rowOff>10116</xdr:rowOff>
    </xdr:from>
    <xdr:to>
      <xdr:col>9</xdr:col>
      <xdr:colOff>508112</xdr:colOff>
      <xdr:row>14</xdr:row>
      <xdr:rowOff>14926</xdr:rowOff>
    </xdr:to>
    <xdr:sp macro="" textlink="">
      <xdr:nvSpPr>
        <xdr:cNvPr id="50" name="フローチャート : 結合子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9777600" y="2497199"/>
          <a:ext cx="244929" cy="18472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371520</xdr:colOff>
      <xdr:row>17</xdr:row>
      <xdr:rowOff>4978</xdr:rowOff>
    </xdr:from>
    <xdr:to>
      <xdr:col>8</xdr:col>
      <xdr:colOff>616449</xdr:colOff>
      <xdr:row>17</xdr:row>
      <xdr:rowOff>175068</xdr:rowOff>
    </xdr:to>
    <xdr:sp macro="" textlink="">
      <xdr:nvSpPr>
        <xdr:cNvPr id="53" name="フローチャート : 結合子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8912270" y="3222311"/>
          <a:ext cx="2449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349024</xdr:colOff>
      <xdr:row>18</xdr:row>
      <xdr:rowOff>9809</xdr:rowOff>
    </xdr:from>
    <xdr:to>
      <xdr:col>8</xdr:col>
      <xdr:colOff>593953</xdr:colOff>
      <xdr:row>18</xdr:row>
      <xdr:rowOff>170374</xdr:rowOff>
    </xdr:to>
    <xdr:sp macro="" textlink="">
      <xdr:nvSpPr>
        <xdr:cNvPr id="57" name="フローチャート : 結合子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8889774" y="3407059"/>
          <a:ext cx="244929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363658</xdr:colOff>
      <xdr:row>19</xdr:row>
      <xdr:rowOff>15062</xdr:rowOff>
    </xdr:from>
    <xdr:to>
      <xdr:col>8</xdr:col>
      <xdr:colOff>608587</xdr:colOff>
      <xdr:row>20</xdr:row>
      <xdr:rowOff>14761</xdr:rowOff>
    </xdr:to>
    <xdr:sp macro="" textlink="">
      <xdr:nvSpPr>
        <xdr:cNvPr id="60" name="フローチャート : 結合子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8904408" y="3592229"/>
          <a:ext cx="244929" cy="1796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628232</xdr:colOff>
      <xdr:row>20</xdr:row>
      <xdr:rowOff>8884</xdr:rowOff>
    </xdr:from>
    <xdr:to>
      <xdr:col>8</xdr:col>
      <xdr:colOff>787436</xdr:colOff>
      <xdr:row>20</xdr:row>
      <xdr:rowOff>165037</xdr:rowOff>
    </xdr:to>
    <xdr:sp macro="" textlink="">
      <xdr:nvSpPr>
        <xdr:cNvPr id="62" name="フローチャート : 結合子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9168982" y="3765967"/>
          <a:ext cx="159204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651396</xdr:colOff>
      <xdr:row>21</xdr:row>
      <xdr:rowOff>17544</xdr:rowOff>
    </xdr:from>
    <xdr:to>
      <xdr:col>8</xdr:col>
      <xdr:colOff>820125</xdr:colOff>
      <xdr:row>21</xdr:row>
      <xdr:rowOff>176220</xdr:rowOff>
    </xdr:to>
    <xdr:sp macro="" textlink="">
      <xdr:nvSpPr>
        <xdr:cNvPr id="63" name="フローチャート : 結合子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9192146" y="3954544"/>
          <a:ext cx="168729" cy="15867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267773</xdr:colOff>
      <xdr:row>19</xdr:row>
      <xdr:rowOff>106787</xdr:rowOff>
    </xdr:from>
    <xdr:to>
      <xdr:col>9</xdr:col>
      <xdr:colOff>512702</xdr:colOff>
      <xdr:row>20</xdr:row>
      <xdr:rowOff>83023</xdr:rowOff>
    </xdr:to>
    <xdr:sp macro="" textlink="">
      <xdr:nvSpPr>
        <xdr:cNvPr id="64" name="フローチャート : 結合子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17927123" y="4450187"/>
          <a:ext cx="244929" cy="22388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118771</xdr:colOff>
      <xdr:row>23</xdr:row>
      <xdr:rowOff>4293</xdr:rowOff>
    </xdr:from>
    <xdr:to>
      <xdr:col>8</xdr:col>
      <xdr:colOff>363700</xdr:colOff>
      <xdr:row>24</xdr:row>
      <xdr:rowOff>3992</xdr:rowOff>
    </xdr:to>
    <xdr:sp macro="" textlink="">
      <xdr:nvSpPr>
        <xdr:cNvPr id="65" name="フローチャート : 結合子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8659521" y="4311710"/>
          <a:ext cx="244929" cy="1796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631303</xdr:colOff>
      <xdr:row>30</xdr:row>
      <xdr:rowOff>9123</xdr:rowOff>
    </xdr:from>
    <xdr:to>
      <xdr:col>8</xdr:col>
      <xdr:colOff>800032</xdr:colOff>
      <xdr:row>30</xdr:row>
      <xdr:rowOff>188738</xdr:rowOff>
    </xdr:to>
    <xdr:sp macro="" textlink="">
      <xdr:nvSpPr>
        <xdr:cNvPr id="66" name="フローチャート : 結合子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9172053" y="5597123"/>
          <a:ext cx="168729" cy="1796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647174</xdr:colOff>
      <xdr:row>24</xdr:row>
      <xdr:rowOff>11934</xdr:rowOff>
    </xdr:from>
    <xdr:to>
      <xdr:col>8</xdr:col>
      <xdr:colOff>806378</xdr:colOff>
      <xdr:row>24</xdr:row>
      <xdr:rowOff>182024</xdr:rowOff>
    </xdr:to>
    <xdr:sp macro="" textlink="">
      <xdr:nvSpPr>
        <xdr:cNvPr id="67" name="フローチャート : 結合子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9187924" y="4499267"/>
          <a:ext cx="159204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628005</xdr:colOff>
      <xdr:row>27</xdr:row>
      <xdr:rowOff>8199</xdr:rowOff>
    </xdr:from>
    <xdr:to>
      <xdr:col>8</xdr:col>
      <xdr:colOff>787209</xdr:colOff>
      <xdr:row>27</xdr:row>
      <xdr:rowOff>168764</xdr:rowOff>
    </xdr:to>
    <xdr:sp macro="" textlink="">
      <xdr:nvSpPr>
        <xdr:cNvPr id="68" name="フローチャート : 結合子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9168755" y="5045866"/>
          <a:ext cx="159204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369375</xdr:colOff>
      <xdr:row>26</xdr:row>
      <xdr:rowOff>10197</xdr:rowOff>
    </xdr:from>
    <xdr:to>
      <xdr:col>8</xdr:col>
      <xdr:colOff>614304</xdr:colOff>
      <xdr:row>27</xdr:row>
      <xdr:rowOff>370</xdr:rowOff>
    </xdr:to>
    <xdr:sp macro="" textlink="">
      <xdr:nvSpPr>
        <xdr:cNvPr id="69" name="フローチャート : 結合子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8910125" y="4867947"/>
          <a:ext cx="2449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647009</xdr:colOff>
      <xdr:row>24</xdr:row>
      <xdr:rowOff>189211</xdr:rowOff>
    </xdr:from>
    <xdr:to>
      <xdr:col>8</xdr:col>
      <xdr:colOff>806213</xdr:colOff>
      <xdr:row>25</xdr:row>
      <xdr:rowOff>157388</xdr:rowOff>
    </xdr:to>
    <xdr:sp macro="" textlink="">
      <xdr:nvSpPr>
        <xdr:cNvPr id="70" name="フローチャート : 結合子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9187759" y="4676544"/>
          <a:ext cx="159204" cy="15867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633450</xdr:colOff>
      <xdr:row>31</xdr:row>
      <xdr:rowOff>27516</xdr:rowOff>
    </xdr:from>
    <xdr:to>
      <xdr:col>8</xdr:col>
      <xdr:colOff>802179</xdr:colOff>
      <xdr:row>32</xdr:row>
      <xdr:rowOff>3752</xdr:rowOff>
    </xdr:to>
    <xdr:sp macro="" textlink="">
      <xdr:nvSpPr>
        <xdr:cNvPr id="71" name="フローチャート : 結合子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9174200" y="5806016"/>
          <a:ext cx="168729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627695</xdr:colOff>
      <xdr:row>32</xdr:row>
      <xdr:rowOff>21763</xdr:rowOff>
    </xdr:from>
    <xdr:to>
      <xdr:col>8</xdr:col>
      <xdr:colOff>786899</xdr:colOff>
      <xdr:row>32</xdr:row>
      <xdr:rowOff>177916</xdr:rowOff>
    </xdr:to>
    <xdr:sp macro="" textlink="">
      <xdr:nvSpPr>
        <xdr:cNvPr id="72" name="フローチャート : 結合子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9168445" y="5980180"/>
          <a:ext cx="159204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616277</xdr:colOff>
      <xdr:row>32</xdr:row>
      <xdr:rowOff>179679</xdr:rowOff>
    </xdr:from>
    <xdr:to>
      <xdr:col>8</xdr:col>
      <xdr:colOff>804056</xdr:colOff>
      <xdr:row>33</xdr:row>
      <xdr:rowOff>160328</xdr:rowOff>
    </xdr:to>
    <xdr:sp macro="" textlink="">
      <xdr:nvSpPr>
        <xdr:cNvPr id="73" name="フローチャート : 結合子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9157027" y="6138096"/>
          <a:ext cx="187779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533459</xdr:colOff>
      <xdr:row>31</xdr:row>
      <xdr:rowOff>172673</xdr:rowOff>
    </xdr:from>
    <xdr:to>
      <xdr:col>9</xdr:col>
      <xdr:colOff>756625</xdr:colOff>
      <xdr:row>32</xdr:row>
      <xdr:rowOff>167959</xdr:rowOff>
    </xdr:to>
    <xdr:sp macro="" textlink="">
      <xdr:nvSpPr>
        <xdr:cNvPr id="74" name="フローチャート : 結合子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10047876" y="5951173"/>
          <a:ext cx="223166" cy="17520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354794</xdr:colOff>
      <xdr:row>35</xdr:row>
      <xdr:rowOff>1671</xdr:rowOff>
    </xdr:from>
    <xdr:to>
      <xdr:col>8</xdr:col>
      <xdr:colOff>599723</xdr:colOff>
      <xdr:row>35</xdr:row>
      <xdr:rowOff>157824</xdr:rowOff>
    </xdr:to>
    <xdr:sp macro="" textlink="">
      <xdr:nvSpPr>
        <xdr:cNvPr id="75" name="フローチャート : 結合子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>
          <a:off x="8895544" y="6510421"/>
          <a:ext cx="244929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361677</xdr:colOff>
      <xdr:row>36</xdr:row>
      <xdr:rowOff>8162</xdr:rowOff>
    </xdr:from>
    <xdr:to>
      <xdr:col>8</xdr:col>
      <xdr:colOff>606606</xdr:colOff>
      <xdr:row>36</xdr:row>
      <xdr:rowOff>159202</xdr:rowOff>
    </xdr:to>
    <xdr:sp macro="" textlink="">
      <xdr:nvSpPr>
        <xdr:cNvPr id="76" name="フローチャート : 結合子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8902427" y="6696829"/>
          <a:ext cx="244929" cy="15104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348950</xdr:colOff>
      <xdr:row>37</xdr:row>
      <xdr:rowOff>2833</xdr:rowOff>
    </xdr:from>
    <xdr:to>
      <xdr:col>8</xdr:col>
      <xdr:colOff>593879</xdr:colOff>
      <xdr:row>37</xdr:row>
      <xdr:rowOff>172923</xdr:rowOff>
    </xdr:to>
    <xdr:sp macro="" textlink="">
      <xdr:nvSpPr>
        <xdr:cNvPr id="77" name="フローチャート : 結合子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>
          <a:off x="8889700" y="6871416"/>
          <a:ext cx="2449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345284</xdr:colOff>
      <xdr:row>40</xdr:row>
      <xdr:rowOff>176996</xdr:rowOff>
    </xdr:from>
    <xdr:to>
      <xdr:col>8</xdr:col>
      <xdr:colOff>590213</xdr:colOff>
      <xdr:row>41</xdr:row>
      <xdr:rowOff>147061</xdr:rowOff>
    </xdr:to>
    <xdr:sp macro="" textlink="">
      <xdr:nvSpPr>
        <xdr:cNvPr id="78" name="フローチャート : 結合子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8886034" y="7595913"/>
          <a:ext cx="244929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357865</xdr:colOff>
      <xdr:row>40</xdr:row>
      <xdr:rowOff>15323</xdr:rowOff>
    </xdr:from>
    <xdr:to>
      <xdr:col>8</xdr:col>
      <xdr:colOff>602794</xdr:colOff>
      <xdr:row>40</xdr:row>
      <xdr:rowOff>182060</xdr:rowOff>
    </xdr:to>
    <xdr:sp macro="" textlink="">
      <xdr:nvSpPr>
        <xdr:cNvPr id="79" name="フローチャート : 結合子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/>
      </xdr:nvSpPr>
      <xdr:spPr>
        <a:xfrm>
          <a:off x="8898615" y="7434240"/>
          <a:ext cx="244929" cy="16673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623712</xdr:colOff>
      <xdr:row>38</xdr:row>
      <xdr:rowOff>14489</xdr:rowOff>
    </xdr:from>
    <xdr:to>
      <xdr:col>8</xdr:col>
      <xdr:colOff>792441</xdr:colOff>
      <xdr:row>39</xdr:row>
      <xdr:rowOff>4662</xdr:rowOff>
    </xdr:to>
    <xdr:sp macro="" textlink="">
      <xdr:nvSpPr>
        <xdr:cNvPr id="80" name="フローチャート : 結合子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/>
      </xdr:nvSpPr>
      <xdr:spPr>
        <a:xfrm>
          <a:off x="9164462" y="7062989"/>
          <a:ext cx="1687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367243</xdr:colOff>
      <xdr:row>43</xdr:row>
      <xdr:rowOff>12492</xdr:rowOff>
    </xdr:from>
    <xdr:to>
      <xdr:col>8</xdr:col>
      <xdr:colOff>612172</xdr:colOff>
      <xdr:row>43</xdr:row>
      <xdr:rowOff>173057</xdr:rowOff>
    </xdr:to>
    <xdr:sp macro="" textlink="">
      <xdr:nvSpPr>
        <xdr:cNvPr id="81" name="フローチャート : 結合子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/>
      </xdr:nvSpPr>
      <xdr:spPr>
        <a:xfrm>
          <a:off x="8907993" y="7981742"/>
          <a:ext cx="244929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354943</xdr:colOff>
      <xdr:row>42</xdr:row>
      <xdr:rowOff>17321</xdr:rowOff>
    </xdr:from>
    <xdr:to>
      <xdr:col>8</xdr:col>
      <xdr:colOff>599872</xdr:colOff>
      <xdr:row>42</xdr:row>
      <xdr:rowOff>173474</xdr:rowOff>
    </xdr:to>
    <xdr:sp macro="" textlink="">
      <xdr:nvSpPr>
        <xdr:cNvPr id="82" name="フローチャート : 結合子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/>
      </xdr:nvSpPr>
      <xdr:spPr>
        <a:xfrm>
          <a:off x="8895693" y="7806654"/>
          <a:ext cx="244929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354944</xdr:colOff>
      <xdr:row>43</xdr:row>
      <xdr:rowOff>173240</xdr:rowOff>
    </xdr:from>
    <xdr:to>
      <xdr:col>8</xdr:col>
      <xdr:colOff>599873</xdr:colOff>
      <xdr:row>44</xdr:row>
      <xdr:rowOff>163413</xdr:rowOff>
    </xdr:to>
    <xdr:sp macro="" textlink="">
      <xdr:nvSpPr>
        <xdr:cNvPr id="83" name="フローチャート : 結合子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/>
      </xdr:nvSpPr>
      <xdr:spPr>
        <a:xfrm>
          <a:off x="8895694" y="8142490"/>
          <a:ext cx="2449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638429</xdr:colOff>
      <xdr:row>46</xdr:row>
      <xdr:rowOff>13415</xdr:rowOff>
    </xdr:from>
    <xdr:to>
      <xdr:col>8</xdr:col>
      <xdr:colOff>788108</xdr:colOff>
      <xdr:row>47</xdr:row>
      <xdr:rowOff>3588</xdr:rowOff>
    </xdr:to>
    <xdr:sp macro="" textlink="">
      <xdr:nvSpPr>
        <xdr:cNvPr id="84" name="フローチャート : 結合子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/>
      </xdr:nvSpPr>
      <xdr:spPr>
        <a:xfrm>
          <a:off x="9179179" y="8532998"/>
          <a:ext cx="14967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620497</xdr:colOff>
      <xdr:row>47</xdr:row>
      <xdr:rowOff>13086</xdr:rowOff>
    </xdr:from>
    <xdr:to>
      <xdr:col>8</xdr:col>
      <xdr:colOff>779701</xdr:colOff>
      <xdr:row>48</xdr:row>
      <xdr:rowOff>1370</xdr:rowOff>
    </xdr:to>
    <xdr:sp macro="" textlink="">
      <xdr:nvSpPr>
        <xdr:cNvPr id="85" name="フローチャート : 結合子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/>
      </xdr:nvSpPr>
      <xdr:spPr>
        <a:xfrm>
          <a:off x="9161247" y="8712586"/>
          <a:ext cx="159204" cy="168201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642422</xdr:colOff>
      <xdr:row>48</xdr:row>
      <xdr:rowOff>9659</xdr:rowOff>
    </xdr:from>
    <xdr:to>
      <xdr:col>8</xdr:col>
      <xdr:colOff>811151</xdr:colOff>
      <xdr:row>48</xdr:row>
      <xdr:rowOff>179749</xdr:rowOff>
    </xdr:to>
    <xdr:sp macro="" textlink="">
      <xdr:nvSpPr>
        <xdr:cNvPr id="86" name="フローチャート : 結合子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>
        <a:xfrm>
          <a:off x="9183172" y="8889076"/>
          <a:ext cx="168729" cy="17009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640384</xdr:colOff>
      <xdr:row>49</xdr:row>
      <xdr:rowOff>23055</xdr:rowOff>
    </xdr:from>
    <xdr:to>
      <xdr:col>8</xdr:col>
      <xdr:colOff>799588</xdr:colOff>
      <xdr:row>50</xdr:row>
      <xdr:rowOff>3703</xdr:rowOff>
    </xdr:to>
    <xdr:sp macro="" textlink="">
      <xdr:nvSpPr>
        <xdr:cNvPr id="87" name="フローチャート : 結合子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>
        <a:xfrm>
          <a:off x="9181134" y="9082388"/>
          <a:ext cx="159204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481552</xdr:colOff>
      <xdr:row>26</xdr:row>
      <xdr:rowOff>12990</xdr:rowOff>
    </xdr:from>
    <xdr:to>
      <xdr:col>9</xdr:col>
      <xdr:colOff>716956</xdr:colOff>
      <xdr:row>26</xdr:row>
      <xdr:rowOff>173555</xdr:rowOff>
    </xdr:to>
    <xdr:sp macro="" textlink="">
      <xdr:nvSpPr>
        <xdr:cNvPr id="88" name="フローチャート : 結合子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>
          <a:off x="9995969" y="4870740"/>
          <a:ext cx="235404" cy="16056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273975</xdr:colOff>
      <xdr:row>42</xdr:row>
      <xdr:rowOff>81238</xdr:rowOff>
    </xdr:from>
    <xdr:to>
      <xdr:col>9</xdr:col>
      <xdr:colOff>518904</xdr:colOff>
      <xdr:row>43</xdr:row>
      <xdr:rowOff>57474</xdr:rowOff>
    </xdr:to>
    <xdr:sp macro="" textlink="">
      <xdr:nvSpPr>
        <xdr:cNvPr id="89" name="フローチャート : 結合子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>
        <a:xfrm>
          <a:off x="9788392" y="7870571"/>
          <a:ext cx="244929" cy="156153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478731</xdr:colOff>
      <xdr:row>48</xdr:row>
      <xdr:rowOff>26810</xdr:rowOff>
    </xdr:from>
    <xdr:to>
      <xdr:col>9</xdr:col>
      <xdr:colOff>732019</xdr:colOff>
      <xdr:row>48</xdr:row>
      <xdr:rowOff>177850</xdr:rowOff>
    </xdr:to>
    <xdr:sp macro="" textlink="">
      <xdr:nvSpPr>
        <xdr:cNvPr id="90" name="フローチャート : 結合子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/>
      </xdr:nvSpPr>
      <xdr:spPr>
        <a:xfrm>
          <a:off x="9993148" y="8906227"/>
          <a:ext cx="253288" cy="15104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273141</xdr:colOff>
      <xdr:row>37</xdr:row>
      <xdr:rowOff>4829</xdr:rowOff>
    </xdr:from>
    <xdr:to>
      <xdr:col>9</xdr:col>
      <xdr:colOff>518070</xdr:colOff>
      <xdr:row>37</xdr:row>
      <xdr:rowOff>222544</xdr:rowOff>
    </xdr:to>
    <xdr:sp macro="" textlink="">
      <xdr:nvSpPr>
        <xdr:cNvPr id="91" name="フローチャート : 結合子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/>
      </xdr:nvSpPr>
      <xdr:spPr>
        <a:xfrm>
          <a:off x="17932491" y="880592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259748</xdr:colOff>
      <xdr:row>10</xdr:row>
      <xdr:rowOff>16235</xdr:rowOff>
    </xdr:from>
    <xdr:ext cx="915865" cy="465618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5862689" y="1954853"/>
          <a:ext cx="915865" cy="4656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実践項目得点の合計</a:t>
          </a:r>
        </a:p>
      </xdr:txBody>
    </xdr:sp>
    <xdr:clientData/>
  </xdr:oneCellAnchor>
  <xdr:twoCellAnchor>
    <xdr:from>
      <xdr:col>11</xdr:col>
      <xdr:colOff>201083</xdr:colOff>
      <xdr:row>5</xdr:row>
      <xdr:rowOff>52916</xdr:rowOff>
    </xdr:from>
    <xdr:to>
      <xdr:col>13</xdr:col>
      <xdr:colOff>634999</xdr:colOff>
      <xdr:row>9</xdr:row>
      <xdr:rowOff>112976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/>
      </xdr:nvSpPr>
      <xdr:spPr>
        <a:xfrm>
          <a:off x="10699750" y="1026583"/>
          <a:ext cx="1809749" cy="716226"/>
        </a:xfrm>
        <a:prstGeom prst="rect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201084</xdr:colOff>
      <xdr:row>5</xdr:row>
      <xdr:rowOff>52916</xdr:rowOff>
    </xdr:from>
    <xdr:to>
      <xdr:col>13</xdr:col>
      <xdr:colOff>540151</xdr:colOff>
      <xdr:row>7</xdr:row>
      <xdr:rowOff>63699</xdr:rowOff>
    </xdr:to>
    <xdr:sp macro="" textlink="">
      <xdr:nvSpPr>
        <xdr:cNvPr id="94" name="テキスト ボックス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0699751" y="1026583"/>
          <a:ext cx="1714900" cy="29653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点検分野得点率（％）を記入</a:t>
          </a:r>
        </a:p>
      </xdr:txBody>
    </xdr:sp>
    <xdr:clientData/>
  </xdr:twoCellAnchor>
  <xdr:twoCellAnchor>
    <xdr:from>
      <xdr:col>12</xdr:col>
      <xdr:colOff>444499</xdr:colOff>
      <xdr:row>7</xdr:row>
      <xdr:rowOff>95250</xdr:rowOff>
    </xdr:from>
    <xdr:to>
      <xdr:col>12</xdr:col>
      <xdr:colOff>529166</xdr:colOff>
      <xdr:row>7</xdr:row>
      <xdr:rowOff>158749</xdr:rowOff>
    </xdr:to>
    <xdr:sp macro="" textlink="">
      <xdr:nvSpPr>
        <xdr:cNvPr id="95" name="フローチャート : 結合子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/>
      </xdr:nvSpPr>
      <xdr:spPr>
        <a:xfrm flipV="1">
          <a:off x="11705166" y="1354667"/>
          <a:ext cx="84667" cy="63499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ja-JP"/>
        </a:p>
      </xdr:txBody>
    </xdr:sp>
    <xdr:clientData/>
  </xdr:twoCellAnchor>
  <xdr:twoCellAnchor>
    <xdr:from>
      <xdr:col>7</xdr:col>
      <xdr:colOff>514847</xdr:colOff>
      <xdr:row>17</xdr:row>
      <xdr:rowOff>59390</xdr:rowOff>
    </xdr:from>
    <xdr:to>
      <xdr:col>11</xdr:col>
      <xdr:colOff>593974</xdr:colOff>
      <xdr:row>32</xdr:row>
      <xdr:rowOff>86246</xdr:rowOff>
    </xdr:to>
    <xdr:cxnSp macro="">
      <xdr:nvCxnSpPr>
        <xdr:cNvPr id="25" name="カギ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flipV="1">
          <a:off x="7664200" y="3264272"/>
          <a:ext cx="2499598" cy="2749886"/>
        </a:xfrm>
        <a:prstGeom prst="bentConnector3">
          <a:avLst/>
        </a:prstGeom>
        <a:ln w="28575">
          <a:solidFill>
            <a:srgbClr val="FF0000"/>
          </a:solidFill>
          <a:prstDash val="dash"/>
          <a:headEnd type="non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666750</xdr:colOff>
      <xdr:row>6</xdr:row>
      <xdr:rowOff>42332</xdr:rowOff>
    </xdr:from>
    <xdr:to>
      <xdr:col>19</xdr:col>
      <xdr:colOff>476250</xdr:colOff>
      <xdr:row>25</xdr:row>
      <xdr:rowOff>84666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11239500" y="1121832"/>
          <a:ext cx="5312833" cy="3450167"/>
        </a:xfrm>
        <a:prstGeom prst="ellipse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350921</xdr:colOff>
      <xdr:row>3</xdr:row>
      <xdr:rowOff>44823</xdr:rowOff>
    </xdr:from>
    <xdr:to>
      <xdr:col>1</xdr:col>
      <xdr:colOff>3910852</xdr:colOff>
      <xdr:row>7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955F49-3324-4251-943A-8F884B6BC1EF}"/>
            </a:ext>
          </a:extLst>
        </xdr:cNvPr>
        <xdr:cNvSpPr txBox="1"/>
      </xdr:nvSpPr>
      <xdr:spPr>
        <a:xfrm>
          <a:off x="1219868" y="663112"/>
          <a:ext cx="3559931" cy="64050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>
              <a:solidFill>
                <a:srgbClr val="FF0000"/>
              </a:solidFill>
              <a:latin typeface="+mn-lt"/>
              <a:ea typeface="+mn-ea"/>
              <a:cs typeface="+mn-cs"/>
            </a:rPr>
            <a:t>記入箇所</a:t>
          </a:r>
          <a:endParaRPr lang="en-US" altLang="ja-JP" sz="105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1050">
              <a:solidFill>
                <a:srgbClr val="FF0000"/>
              </a:solidFill>
              <a:latin typeface="+mn-lt"/>
              <a:ea typeface="+mn-ea"/>
              <a:cs typeface="+mn-cs"/>
            </a:rPr>
            <a:t>「（７）そのほか業種や地域の主要な課題など」がない場合は０点とする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3630706</xdr:colOff>
      <xdr:row>6</xdr:row>
      <xdr:rowOff>134470</xdr:rowOff>
    </xdr:from>
    <xdr:to>
      <xdr:col>3</xdr:col>
      <xdr:colOff>224117</xdr:colOff>
      <xdr:row>9</xdr:row>
      <xdr:rowOff>257735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358224B-7CD5-4864-9D06-C5EED990605A}"/>
            </a:ext>
          </a:extLst>
        </xdr:cNvPr>
        <xdr:cNvCxnSpPr/>
      </xdr:nvCxnSpPr>
      <xdr:spPr>
        <a:xfrm>
          <a:off x="4493559" y="1210235"/>
          <a:ext cx="918882" cy="6723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504263</xdr:colOff>
      <xdr:row>51</xdr:row>
      <xdr:rowOff>67236</xdr:rowOff>
    </xdr:from>
    <xdr:to>
      <xdr:col>21</xdr:col>
      <xdr:colOff>52826</xdr:colOff>
      <xdr:row>52</xdr:row>
      <xdr:rowOff>210510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3DDEC795-9BBC-400B-8AFD-1109A1874F92}"/>
            </a:ext>
          </a:extLst>
        </xdr:cNvPr>
        <xdr:cNvSpPr txBox="1"/>
      </xdr:nvSpPr>
      <xdr:spPr>
        <a:xfrm>
          <a:off x="10074087" y="9480177"/>
          <a:ext cx="5823857" cy="36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100">
              <a:solidFill>
                <a:schemeClr val="tx1"/>
              </a:solidFill>
            </a:rPr>
            <a:t>Ⓒ 2022 Japan Federation of Labor and Social Security Attorney's Associations. 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0.08285</cdr:y>
    </cdr:from>
    <cdr:to>
      <cdr:x>0.17184</cdr:x>
      <cdr:y>0.08285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64B7C11A-473E-4138-87E1-F8CB8CCD4EFB}"/>
            </a:ext>
          </a:extLst>
        </cdr:cNvPr>
        <cdr:cNvCxnSpPr/>
      </cdr:nvCxnSpPr>
      <cdr:spPr>
        <a:xfrm xmlns:a="http://schemas.openxmlformats.org/drawingml/2006/main">
          <a:off x="0" y="320399"/>
          <a:ext cx="90930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1AE2E-37AD-42CE-B8D4-F7C30F1CAFC0}">
  <sheetPr>
    <pageSetUpPr fitToPage="1"/>
  </sheetPr>
  <dimension ref="A1:U53"/>
  <sheetViews>
    <sheetView view="pageLayout" topLeftCell="A8" zoomScale="130" zoomScaleNormal="90" zoomScalePageLayoutView="130" workbookViewId="0">
      <selection activeCell="B51" sqref="B11:B51"/>
    </sheetView>
  </sheetViews>
  <sheetFormatPr defaultRowHeight="17.25" x14ac:dyDescent="0.15"/>
  <cols>
    <col min="1" max="1" width="12.375" style="30" customWidth="1"/>
    <col min="2" max="2" width="56.625" style="2" bestFit="1" customWidth="1"/>
    <col min="3" max="3" width="5.375" style="2" bestFit="1" customWidth="1"/>
    <col min="4" max="4" width="6" style="2" bestFit="1" customWidth="1"/>
    <col min="5" max="5" width="7.375" style="2" bestFit="1" customWidth="1"/>
    <col min="6" max="6" width="5.375" style="2" bestFit="1" customWidth="1"/>
    <col min="7" max="7" width="12" style="29" customWidth="1"/>
    <col min="8" max="8" width="12.25" style="29" customWidth="1"/>
    <col min="9" max="9" width="12.75" style="30" bestFit="1" customWidth="1"/>
    <col min="10" max="10" width="10.25" style="30" bestFit="1" customWidth="1"/>
    <col min="11" max="11" width="2.25" style="30" customWidth="1"/>
    <col min="12" max="16384" width="9" style="30"/>
  </cols>
  <sheetData>
    <row r="1" spans="1:21" ht="13.5" customHeight="1" x14ac:dyDescent="0.15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4.2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21" customHeight="1" x14ac:dyDescent="0.15">
      <c r="A3" s="118" t="s">
        <v>56</v>
      </c>
      <c r="B3" s="118"/>
      <c r="C3" s="118"/>
      <c r="D3" s="118"/>
      <c r="E3" s="118"/>
      <c r="F3" s="118"/>
      <c r="G3" s="118"/>
      <c r="H3" s="118"/>
      <c r="I3" s="60"/>
      <c r="J3" s="60"/>
      <c r="K3" s="60"/>
      <c r="L3" s="60"/>
      <c r="M3" s="60"/>
      <c r="Q3" s="119" t="s">
        <v>16</v>
      </c>
      <c r="R3" s="119"/>
      <c r="S3" s="119"/>
      <c r="T3" s="119"/>
      <c r="U3" s="119"/>
    </row>
    <row r="4" spans="1:21" ht="14.25" customHeight="1" x14ac:dyDescent="0.15">
      <c r="A4" s="61"/>
      <c r="B4" s="61"/>
      <c r="C4" s="61"/>
      <c r="D4" s="61"/>
      <c r="E4" s="61"/>
      <c r="F4" s="61"/>
      <c r="G4" s="20"/>
      <c r="H4" s="20"/>
      <c r="I4" s="60"/>
      <c r="J4" s="60"/>
      <c r="K4" s="60"/>
      <c r="L4" s="60"/>
      <c r="M4" s="60"/>
      <c r="N4" s="60"/>
      <c r="O4" s="60"/>
    </row>
    <row r="5" spans="1:21" ht="14.25" customHeight="1" x14ac:dyDescent="0.15">
      <c r="A5" s="118" t="s">
        <v>15</v>
      </c>
      <c r="B5" s="118"/>
      <c r="C5" s="118"/>
      <c r="D5" s="118"/>
      <c r="E5" s="118"/>
      <c r="F5" s="118"/>
      <c r="G5" s="118"/>
      <c r="H5" s="118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 ht="8.25" customHeight="1" x14ac:dyDescent="0.15">
      <c r="A6" s="57"/>
      <c r="B6" s="57"/>
      <c r="C6" s="57"/>
      <c r="D6" s="57"/>
      <c r="E6" s="57"/>
      <c r="F6" s="57"/>
      <c r="G6" s="21"/>
      <c r="H6" s="21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ht="14.25" customHeight="1" thickBot="1" x14ac:dyDescent="0.2">
      <c r="A7" s="120" t="s">
        <v>36</v>
      </c>
      <c r="B7" s="120"/>
      <c r="C7" s="60"/>
      <c r="D7" s="60"/>
      <c r="E7" s="60"/>
      <c r="F7" s="60"/>
      <c r="G7" s="22"/>
      <c r="H7" s="22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ht="14.25" x14ac:dyDescent="0.15">
      <c r="A8" s="121" t="s">
        <v>3</v>
      </c>
      <c r="B8" s="121" t="s">
        <v>0</v>
      </c>
      <c r="C8" s="124" t="s">
        <v>17</v>
      </c>
      <c r="D8" s="125"/>
      <c r="E8" s="126" t="s">
        <v>18</v>
      </c>
      <c r="F8" s="125"/>
      <c r="G8" s="127" t="s">
        <v>35</v>
      </c>
      <c r="H8" s="128"/>
      <c r="I8" s="102" t="s">
        <v>53</v>
      </c>
      <c r="J8" s="103"/>
    </row>
    <row r="9" spans="1:21" ht="26.25" customHeight="1" thickBot="1" x14ac:dyDescent="0.2">
      <c r="A9" s="122"/>
      <c r="B9" s="122"/>
      <c r="C9" s="106" t="s">
        <v>34</v>
      </c>
      <c r="D9" s="108" t="s">
        <v>33</v>
      </c>
      <c r="E9" s="110" t="s">
        <v>41</v>
      </c>
      <c r="F9" s="112" t="s">
        <v>33</v>
      </c>
      <c r="G9" s="23" t="s">
        <v>17</v>
      </c>
      <c r="H9" s="46" t="s">
        <v>18</v>
      </c>
      <c r="I9" s="104"/>
      <c r="J9" s="105"/>
    </row>
    <row r="10" spans="1:21" ht="24.75" thickBot="1" x14ac:dyDescent="0.2">
      <c r="A10" s="123"/>
      <c r="B10" s="123"/>
      <c r="C10" s="107"/>
      <c r="D10" s="109"/>
      <c r="E10" s="111"/>
      <c r="F10" s="113"/>
      <c r="G10" s="24" t="s">
        <v>44</v>
      </c>
      <c r="H10" s="58" t="s">
        <v>44</v>
      </c>
      <c r="I10" s="47" t="s">
        <v>19</v>
      </c>
      <c r="J10" s="48" t="s">
        <v>18</v>
      </c>
      <c r="R10" s="59"/>
    </row>
    <row r="11" spans="1:21" ht="14.25" x14ac:dyDescent="0.15">
      <c r="A11" s="94" t="s">
        <v>20</v>
      </c>
      <c r="B11" s="42" t="s">
        <v>67</v>
      </c>
      <c r="C11" s="49">
        <v>12</v>
      </c>
      <c r="D11" s="63"/>
      <c r="E11" s="76" t="s">
        <v>38</v>
      </c>
      <c r="F11" s="114">
        <f>SUM(D11:D17)</f>
        <v>0</v>
      </c>
      <c r="G11" s="25">
        <f>D11/C11</f>
        <v>0</v>
      </c>
      <c r="H11" s="82">
        <f>IF($D$17=0,F11/72,F11/84)</f>
        <v>0</v>
      </c>
      <c r="I11" s="54" t="s">
        <v>14</v>
      </c>
      <c r="J11" s="85" t="s">
        <v>14</v>
      </c>
    </row>
    <row r="12" spans="1:21" ht="14.25" x14ac:dyDescent="0.15">
      <c r="A12" s="95"/>
      <c r="B12" s="43" t="s">
        <v>8</v>
      </c>
      <c r="C12" s="50">
        <v>12</v>
      </c>
      <c r="D12" s="64"/>
      <c r="E12" s="77"/>
      <c r="F12" s="115"/>
      <c r="G12" s="26">
        <f t="shared" ref="G12:G17" si="0">D12/C12</f>
        <v>0</v>
      </c>
      <c r="H12" s="83"/>
      <c r="I12" s="55" t="s">
        <v>14</v>
      </c>
      <c r="J12" s="86"/>
    </row>
    <row r="13" spans="1:21" ht="14.25" x14ac:dyDescent="0.15">
      <c r="A13" s="95"/>
      <c r="B13" s="43" t="s">
        <v>68</v>
      </c>
      <c r="C13" s="50">
        <v>12</v>
      </c>
      <c r="D13" s="64"/>
      <c r="E13" s="77"/>
      <c r="F13" s="115"/>
      <c r="G13" s="26">
        <f t="shared" si="0"/>
        <v>0</v>
      </c>
      <c r="H13" s="83"/>
      <c r="I13" s="55" t="s">
        <v>14</v>
      </c>
      <c r="J13" s="86"/>
    </row>
    <row r="14" spans="1:21" ht="14.25" x14ac:dyDescent="0.15">
      <c r="A14" s="95"/>
      <c r="B14" s="43" t="s">
        <v>61</v>
      </c>
      <c r="C14" s="50">
        <v>12</v>
      </c>
      <c r="D14" s="64"/>
      <c r="E14" s="77"/>
      <c r="F14" s="115"/>
      <c r="G14" s="26">
        <f t="shared" si="0"/>
        <v>0</v>
      </c>
      <c r="H14" s="83"/>
      <c r="I14" s="55" t="s">
        <v>14</v>
      </c>
      <c r="J14" s="86"/>
    </row>
    <row r="15" spans="1:21" ht="14.25" x14ac:dyDescent="0.15">
      <c r="A15" s="95"/>
      <c r="B15" s="43" t="s">
        <v>9</v>
      </c>
      <c r="C15" s="50">
        <v>12</v>
      </c>
      <c r="D15" s="64"/>
      <c r="E15" s="77"/>
      <c r="F15" s="115"/>
      <c r="G15" s="26">
        <f t="shared" si="0"/>
        <v>0</v>
      </c>
      <c r="H15" s="83"/>
      <c r="I15" s="55" t="s">
        <v>14</v>
      </c>
      <c r="J15" s="86"/>
      <c r="L15" s="10"/>
      <c r="M15" s="10"/>
      <c r="N15" s="10"/>
      <c r="O15" s="10"/>
      <c r="P15" s="11"/>
      <c r="Q15" s="12"/>
      <c r="R15" s="12"/>
    </row>
    <row r="16" spans="1:21" ht="14.25" x14ac:dyDescent="0.15">
      <c r="A16" s="95"/>
      <c r="B16" s="43" t="s">
        <v>10</v>
      </c>
      <c r="C16" s="50">
        <v>12</v>
      </c>
      <c r="D16" s="64"/>
      <c r="E16" s="77"/>
      <c r="F16" s="115"/>
      <c r="G16" s="26">
        <f t="shared" si="0"/>
        <v>0</v>
      </c>
      <c r="H16" s="83"/>
      <c r="I16" s="55" t="s">
        <v>14</v>
      </c>
      <c r="J16" s="86"/>
      <c r="L16" s="10"/>
      <c r="M16" s="10"/>
      <c r="N16" s="10"/>
      <c r="O16" s="10"/>
      <c r="P16" s="11"/>
      <c r="Q16" s="12"/>
      <c r="R16" s="12"/>
    </row>
    <row r="17" spans="1:21" ht="15" thickBot="1" x14ac:dyDescent="0.2">
      <c r="A17" s="96"/>
      <c r="B17" s="44" t="s">
        <v>69</v>
      </c>
      <c r="C17" s="51">
        <v>12</v>
      </c>
      <c r="D17" s="64"/>
      <c r="E17" s="78"/>
      <c r="F17" s="116"/>
      <c r="G17" s="27">
        <f t="shared" si="0"/>
        <v>0</v>
      </c>
      <c r="H17" s="84"/>
      <c r="I17" s="56" t="s">
        <v>14</v>
      </c>
      <c r="J17" s="87"/>
      <c r="L17" s="10"/>
      <c r="M17" s="10"/>
      <c r="N17" s="10"/>
      <c r="O17" s="62"/>
      <c r="P17" s="11"/>
      <c r="Q17" s="13"/>
      <c r="R17" s="12"/>
    </row>
    <row r="18" spans="1:21" ht="14.25" x14ac:dyDescent="0.15">
      <c r="A18" s="94" t="s">
        <v>21</v>
      </c>
      <c r="B18" s="42" t="s">
        <v>62</v>
      </c>
      <c r="C18" s="52">
        <v>12</v>
      </c>
      <c r="D18" s="63"/>
      <c r="E18" s="76" t="s">
        <v>39</v>
      </c>
      <c r="F18" s="101">
        <f>SUM(D18:D23)</f>
        <v>0</v>
      </c>
      <c r="G18" s="25">
        <f>D18/C18</f>
        <v>0</v>
      </c>
      <c r="H18" s="82">
        <f>IF($D$23=0,F18/60,F18/72)</f>
        <v>0</v>
      </c>
      <c r="I18" s="54" t="s">
        <v>14</v>
      </c>
      <c r="J18" s="85" t="s">
        <v>14</v>
      </c>
      <c r="L18" s="14"/>
      <c r="M18" s="14"/>
      <c r="N18" s="14"/>
      <c r="O18" s="1"/>
      <c r="P18" s="1"/>
      <c r="Q18" s="1"/>
      <c r="R18" s="32"/>
    </row>
    <row r="19" spans="1:21" ht="14.25" x14ac:dyDescent="0.15">
      <c r="A19" s="95"/>
      <c r="B19" s="43" t="s">
        <v>70</v>
      </c>
      <c r="C19" s="50">
        <v>12</v>
      </c>
      <c r="D19" s="64"/>
      <c r="E19" s="77"/>
      <c r="F19" s="80"/>
      <c r="G19" s="26">
        <f t="shared" ref="G19:G23" si="1">D19/C19</f>
        <v>0</v>
      </c>
      <c r="H19" s="83"/>
      <c r="I19" s="55" t="s">
        <v>14</v>
      </c>
      <c r="J19" s="86"/>
      <c r="L19" s="14"/>
      <c r="M19" s="14"/>
      <c r="N19" s="14"/>
      <c r="O19" s="1"/>
      <c r="P19" s="1"/>
      <c r="Q19" s="1"/>
      <c r="R19" s="32"/>
    </row>
    <row r="20" spans="1:21" ht="14.25" x14ac:dyDescent="0.15">
      <c r="A20" s="95"/>
      <c r="B20" s="43" t="s">
        <v>71</v>
      </c>
      <c r="C20" s="50">
        <v>12</v>
      </c>
      <c r="D20" s="64"/>
      <c r="E20" s="77"/>
      <c r="F20" s="80"/>
      <c r="G20" s="26">
        <f t="shared" si="1"/>
        <v>0</v>
      </c>
      <c r="H20" s="83"/>
      <c r="I20" s="55" t="s">
        <v>14</v>
      </c>
      <c r="J20" s="86"/>
      <c r="L20" s="14"/>
      <c r="M20" s="14"/>
      <c r="N20" s="14"/>
      <c r="O20" s="1"/>
      <c r="P20" s="1"/>
      <c r="Q20" s="1"/>
      <c r="R20" s="32"/>
    </row>
    <row r="21" spans="1:21" ht="14.25" x14ac:dyDescent="0.15">
      <c r="A21" s="95"/>
      <c r="B21" s="43" t="s">
        <v>1</v>
      </c>
      <c r="C21" s="50">
        <v>12</v>
      </c>
      <c r="D21" s="64"/>
      <c r="E21" s="77"/>
      <c r="F21" s="80"/>
      <c r="G21" s="26">
        <f t="shared" si="1"/>
        <v>0</v>
      </c>
      <c r="H21" s="83"/>
      <c r="I21" s="55" t="s">
        <v>14</v>
      </c>
      <c r="J21" s="86"/>
      <c r="L21" s="14"/>
      <c r="M21" s="14"/>
      <c r="N21" s="14"/>
      <c r="O21" s="1"/>
      <c r="P21" s="1"/>
      <c r="Q21" s="1"/>
      <c r="R21" s="32"/>
    </row>
    <row r="22" spans="1:21" ht="14.25" x14ac:dyDescent="0.15">
      <c r="A22" s="95"/>
      <c r="B22" s="43" t="s">
        <v>46</v>
      </c>
      <c r="C22" s="50">
        <v>12</v>
      </c>
      <c r="D22" s="64"/>
      <c r="E22" s="77"/>
      <c r="F22" s="80"/>
      <c r="G22" s="26">
        <f t="shared" si="1"/>
        <v>0</v>
      </c>
      <c r="H22" s="83"/>
      <c r="I22" s="55" t="s">
        <v>14</v>
      </c>
      <c r="J22" s="86"/>
      <c r="L22" s="14"/>
      <c r="M22" s="14"/>
      <c r="N22" s="14"/>
      <c r="O22" s="1"/>
      <c r="P22" s="1"/>
      <c r="Q22" s="1"/>
      <c r="R22" s="32"/>
    </row>
    <row r="23" spans="1:21" ht="15" thickBot="1" x14ac:dyDescent="0.2">
      <c r="A23" s="96"/>
      <c r="B23" s="44" t="s">
        <v>72</v>
      </c>
      <c r="C23" s="53">
        <v>12</v>
      </c>
      <c r="D23" s="65"/>
      <c r="E23" s="97"/>
      <c r="F23" s="81"/>
      <c r="G23" s="27">
        <f t="shared" si="1"/>
        <v>0</v>
      </c>
      <c r="H23" s="84"/>
      <c r="I23" s="56" t="s">
        <v>14</v>
      </c>
      <c r="J23" s="87"/>
      <c r="L23" s="14"/>
      <c r="M23" s="14"/>
      <c r="N23" s="14"/>
      <c r="O23" s="1"/>
      <c r="P23" s="1"/>
      <c r="Q23" s="1"/>
      <c r="R23" s="32"/>
    </row>
    <row r="24" spans="1:21" ht="14.25" x14ac:dyDescent="0.15">
      <c r="A24" s="94" t="s">
        <v>11</v>
      </c>
      <c r="B24" s="42" t="s">
        <v>73</v>
      </c>
      <c r="C24" s="49">
        <v>12</v>
      </c>
      <c r="D24" s="63"/>
      <c r="E24" s="76" t="s">
        <v>38</v>
      </c>
      <c r="F24" s="79">
        <f>SUM(D24:D30)</f>
        <v>0</v>
      </c>
      <c r="G24" s="25">
        <f>D24/C24</f>
        <v>0</v>
      </c>
      <c r="H24" s="82">
        <f>IF($D$30=0,F24/72,F24/84)</f>
        <v>0</v>
      </c>
      <c r="I24" s="54" t="s">
        <v>14</v>
      </c>
      <c r="J24" s="85" t="s">
        <v>14</v>
      </c>
      <c r="L24" s="14"/>
      <c r="M24" s="14"/>
      <c r="N24" s="14"/>
      <c r="O24" s="1"/>
      <c r="P24" s="1"/>
      <c r="Q24" s="1"/>
      <c r="R24" s="32"/>
    </row>
    <row r="25" spans="1:21" ht="15" thickBot="1" x14ac:dyDescent="0.2">
      <c r="A25" s="95"/>
      <c r="B25" s="43" t="s">
        <v>63</v>
      </c>
      <c r="C25" s="50">
        <v>12</v>
      </c>
      <c r="D25" s="64"/>
      <c r="E25" s="77"/>
      <c r="F25" s="80"/>
      <c r="G25" s="26">
        <f t="shared" ref="G25:G30" si="2">D25/C25</f>
        <v>0</v>
      </c>
      <c r="H25" s="83"/>
      <c r="I25" s="55" t="s">
        <v>14</v>
      </c>
      <c r="J25" s="86"/>
      <c r="L25" s="15"/>
      <c r="M25" s="10"/>
      <c r="N25" s="10"/>
      <c r="O25" s="10"/>
      <c r="P25" s="10"/>
      <c r="Q25" s="10"/>
      <c r="R25" s="10"/>
    </row>
    <row r="26" spans="1:21" ht="14.25" customHeight="1" x14ac:dyDescent="0.15">
      <c r="A26" s="95"/>
      <c r="B26" s="43" t="s">
        <v>74</v>
      </c>
      <c r="C26" s="50">
        <v>12</v>
      </c>
      <c r="D26" s="64"/>
      <c r="E26" s="77"/>
      <c r="F26" s="80"/>
      <c r="G26" s="26">
        <f t="shared" si="2"/>
        <v>0</v>
      </c>
      <c r="H26" s="83"/>
      <c r="I26" s="55" t="s">
        <v>14</v>
      </c>
      <c r="J26" s="86"/>
      <c r="L26" s="98" t="s">
        <v>57</v>
      </c>
      <c r="M26" s="99"/>
      <c r="N26" s="99"/>
      <c r="O26" s="99"/>
      <c r="P26" s="99"/>
      <c r="Q26" s="99"/>
      <c r="R26" s="99"/>
      <c r="S26" s="99"/>
      <c r="T26" s="99"/>
      <c r="U26" s="100"/>
    </row>
    <row r="27" spans="1:21" ht="14.25" x14ac:dyDescent="0.15">
      <c r="A27" s="95"/>
      <c r="B27" s="43" t="s">
        <v>22</v>
      </c>
      <c r="C27" s="50">
        <v>12</v>
      </c>
      <c r="D27" s="64"/>
      <c r="E27" s="77"/>
      <c r="F27" s="80"/>
      <c r="G27" s="26">
        <f t="shared" si="2"/>
        <v>0</v>
      </c>
      <c r="H27" s="83"/>
      <c r="I27" s="55" t="s">
        <v>14</v>
      </c>
      <c r="J27" s="86"/>
      <c r="L27" s="38"/>
      <c r="M27" s="36"/>
      <c r="N27" s="36"/>
      <c r="O27" s="32"/>
      <c r="P27" s="32"/>
      <c r="Q27" s="32"/>
      <c r="R27" s="32"/>
      <c r="S27" s="32"/>
      <c r="T27" s="37"/>
      <c r="U27" s="39"/>
    </row>
    <row r="28" spans="1:21" ht="14.25" x14ac:dyDescent="0.15">
      <c r="A28" s="95"/>
      <c r="B28" s="43" t="s">
        <v>4</v>
      </c>
      <c r="C28" s="50">
        <v>12</v>
      </c>
      <c r="D28" s="64"/>
      <c r="E28" s="77"/>
      <c r="F28" s="80"/>
      <c r="G28" s="26">
        <f t="shared" si="2"/>
        <v>0</v>
      </c>
      <c r="H28" s="83"/>
      <c r="I28" s="55" t="s">
        <v>14</v>
      </c>
      <c r="J28" s="86"/>
      <c r="L28" s="38"/>
      <c r="M28" s="36"/>
      <c r="N28" s="36"/>
      <c r="O28" s="32"/>
      <c r="P28" s="32"/>
      <c r="Q28" s="32"/>
      <c r="R28" s="32"/>
      <c r="S28" s="32"/>
      <c r="T28" s="32"/>
      <c r="U28" s="33"/>
    </row>
    <row r="29" spans="1:21" ht="14.25" x14ac:dyDescent="0.15">
      <c r="A29" s="95"/>
      <c r="B29" s="43" t="s">
        <v>64</v>
      </c>
      <c r="C29" s="50">
        <v>12</v>
      </c>
      <c r="D29" s="64"/>
      <c r="E29" s="77"/>
      <c r="F29" s="80"/>
      <c r="G29" s="26">
        <f t="shared" si="2"/>
        <v>0</v>
      </c>
      <c r="H29" s="83"/>
      <c r="I29" s="55" t="s">
        <v>14</v>
      </c>
      <c r="J29" s="86"/>
      <c r="L29" s="38"/>
      <c r="M29" s="36"/>
      <c r="N29" s="36"/>
      <c r="O29" s="32"/>
      <c r="P29" s="32"/>
      <c r="Q29" s="32"/>
      <c r="R29" s="32"/>
      <c r="S29" s="32"/>
      <c r="T29" s="32"/>
      <c r="U29" s="33"/>
    </row>
    <row r="30" spans="1:21" ht="15" thickBot="1" x14ac:dyDescent="0.2">
      <c r="A30" s="96"/>
      <c r="B30" s="44" t="s">
        <v>75</v>
      </c>
      <c r="C30" s="51">
        <v>12</v>
      </c>
      <c r="D30" s="66"/>
      <c r="E30" s="78"/>
      <c r="F30" s="81"/>
      <c r="G30" s="27">
        <f t="shared" si="2"/>
        <v>0</v>
      </c>
      <c r="H30" s="84"/>
      <c r="I30" s="56" t="s">
        <v>14</v>
      </c>
      <c r="J30" s="87"/>
      <c r="L30" s="38"/>
      <c r="M30" s="36"/>
      <c r="N30" s="36"/>
      <c r="O30" s="32"/>
      <c r="P30" s="32"/>
      <c r="Q30" s="32"/>
      <c r="R30" s="32"/>
      <c r="S30" s="32"/>
      <c r="T30" s="32"/>
      <c r="U30" s="33"/>
    </row>
    <row r="31" spans="1:21" ht="15" customHeight="1" x14ac:dyDescent="0.15">
      <c r="A31" s="94" t="s">
        <v>12</v>
      </c>
      <c r="B31" s="42" t="s">
        <v>47</v>
      </c>
      <c r="C31" s="52">
        <v>12</v>
      </c>
      <c r="D31" s="67"/>
      <c r="E31" s="76" t="s">
        <v>40</v>
      </c>
      <c r="F31" s="79">
        <f>SUM(D31:D35)</f>
        <v>0</v>
      </c>
      <c r="G31" s="25">
        <f>D31/C31</f>
        <v>0</v>
      </c>
      <c r="H31" s="82">
        <f>IF($D$35=0,F31/48,F31/60)</f>
        <v>0</v>
      </c>
      <c r="I31" s="54" t="s">
        <v>14</v>
      </c>
      <c r="J31" s="85" t="s">
        <v>14</v>
      </c>
      <c r="L31" s="38"/>
      <c r="M31" s="36"/>
      <c r="N31" s="36"/>
      <c r="O31" s="32"/>
      <c r="P31" s="32"/>
      <c r="Q31" s="32"/>
      <c r="R31" s="32"/>
      <c r="S31" s="32"/>
      <c r="T31" s="32"/>
      <c r="U31" s="33"/>
    </row>
    <row r="32" spans="1:21" ht="15" thickBot="1" x14ac:dyDescent="0.2">
      <c r="A32" s="95"/>
      <c r="B32" s="43" t="s">
        <v>76</v>
      </c>
      <c r="C32" s="50">
        <v>12</v>
      </c>
      <c r="D32" s="64"/>
      <c r="E32" s="77"/>
      <c r="F32" s="80"/>
      <c r="G32" s="26">
        <f t="shared" ref="G32:G35" si="3">D32/C32</f>
        <v>0</v>
      </c>
      <c r="H32" s="83"/>
      <c r="I32" s="55" t="s">
        <v>14</v>
      </c>
      <c r="J32" s="86"/>
      <c r="L32" s="38"/>
      <c r="M32" s="36"/>
      <c r="N32" s="36"/>
      <c r="O32" s="32"/>
      <c r="P32" s="32"/>
      <c r="Q32" s="32"/>
      <c r="R32" s="32"/>
      <c r="S32" s="32"/>
      <c r="T32" s="32"/>
      <c r="U32" s="33"/>
    </row>
    <row r="33" spans="1:21" ht="15" thickBot="1" x14ac:dyDescent="0.2">
      <c r="A33" s="95"/>
      <c r="B33" s="43" t="s">
        <v>77</v>
      </c>
      <c r="C33" s="50">
        <v>12</v>
      </c>
      <c r="D33" s="64"/>
      <c r="E33" s="77"/>
      <c r="F33" s="80"/>
      <c r="G33" s="26">
        <f t="shared" si="3"/>
        <v>0</v>
      </c>
      <c r="H33" s="83"/>
      <c r="I33" s="55" t="s">
        <v>14</v>
      </c>
      <c r="J33" s="86"/>
      <c r="L33" s="88" t="s">
        <v>52</v>
      </c>
      <c r="M33" s="89"/>
      <c r="N33" s="89"/>
      <c r="O33" s="89"/>
      <c r="P33" s="89"/>
      <c r="Q33" s="89"/>
      <c r="R33" s="89"/>
      <c r="S33" s="89"/>
      <c r="T33" s="89"/>
      <c r="U33" s="90"/>
    </row>
    <row r="34" spans="1:21" ht="14.25" x14ac:dyDescent="0.15">
      <c r="A34" s="95"/>
      <c r="B34" s="43" t="s">
        <v>66</v>
      </c>
      <c r="C34" s="50">
        <v>12</v>
      </c>
      <c r="D34" s="64"/>
      <c r="E34" s="77"/>
      <c r="F34" s="80"/>
      <c r="G34" s="26">
        <f t="shared" si="3"/>
        <v>0</v>
      </c>
      <c r="H34" s="83"/>
      <c r="I34" s="55" t="s">
        <v>14</v>
      </c>
      <c r="J34" s="86"/>
      <c r="L34" s="40"/>
      <c r="M34" s="32"/>
      <c r="N34" s="32"/>
      <c r="O34" s="32"/>
      <c r="P34" s="32"/>
      <c r="Q34" s="32"/>
      <c r="R34" s="32"/>
      <c r="S34" s="32"/>
      <c r="T34" s="32"/>
      <c r="U34" s="33"/>
    </row>
    <row r="35" spans="1:21" ht="15" thickBot="1" x14ac:dyDescent="0.2">
      <c r="A35" s="96"/>
      <c r="B35" s="44" t="s">
        <v>78</v>
      </c>
      <c r="C35" s="53">
        <v>12</v>
      </c>
      <c r="D35" s="65"/>
      <c r="E35" s="78"/>
      <c r="F35" s="81"/>
      <c r="G35" s="27">
        <f t="shared" si="3"/>
        <v>0</v>
      </c>
      <c r="H35" s="84"/>
      <c r="I35" s="56" t="s">
        <v>14</v>
      </c>
      <c r="J35" s="87"/>
      <c r="L35" s="40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14.25" x14ac:dyDescent="0.15">
      <c r="A36" s="91" t="s">
        <v>13</v>
      </c>
      <c r="B36" s="42" t="s">
        <v>45</v>
      </c>
      <c r="C36" s="49">
        <v>12</v>
      </c>
      <c r="D36" s="63"/>
      <c r="E36" s="76" t="s">
        <v>40</v>
      </c>
      <c r="F36" s="79">
        <f>SUM(D36:D40)</f>
        <v>0</v>
      </c>
      <c r="G36" s="25">
        <f>D36/C36</f>
        <v>0</v>
      </c>
      <c r="H36" s="82">
        <f>IF($D$40=0,F36/48,F36/60)</f>
        <v>0</v>
      </c>
      <c r="I36" s="54" t="s">
        <v>14</v>
      </c>
      <c r="J36" s="85" t="s">
        <v>14</v>
      </c>
      <c r="L36" s="40"/>
      <c r="M36" s="32"/>
      <c r="N36" s="32"/>
      <c r="O36" s="32"/>
      <c r="P36" s="32"/>
      <c r="Q36" s="32"/>
      <c r="R36" s="32"/>
      <c r="S36" s="32"/>
      <c r="T36" s="32"/>
      <c r="U36" s="33"/>
    </row>
    <row r="37" spans="1:21" ht="14.25" x14ac:dyDescent="0.15">
      <c r="A37" s="92"/>
      <c r="B37" s="43" t="s">
        <v>79</v>
      </c>
      <c r="C37" s="50">
        <v>12</v>
      </c>
      <c r="D37" s="64"/>
      <c r="E37" s="77"/>
      <c r="F37" s="80"/>
      <c r="G37" s="26">
        <f t="shared" ref="G37:G40" si="4">D37/C37</f>
        <v>0</v>
      </c>
      <c r="H37" s="83"/>
      <c r="I37" s="55" t="s">
        <v>14</v>
      </c>
      <c r="J37" s="86"/>
      <c r="L37" s="40"/>
      <c r="M37" s="32"/>
      <c r="N37" s="32"/>
      <c r="O37" s="32"/>
      <c r="P37" s="32"/>
      <c r="Q37" s="32"/>
      <c r="R37" s="32"/>
      <c r="S37" s="32"/>
      <c r="T37" s="32"/>
      <c r="U37" s="33"/>
    </row>
    <row r="38" spans="1:21" ht="14.25" x14ac:dyDescent="0.15">
      <c r="A38" s="92"/>
      <c r="B38" s="43" t="s">
        <v>48</v>
      </c>
      <c r="C38" s="50">
        <v>12</v>
      </c>
      <c r="D38" s="64"/>
      <c r="E38" s="77"/>
      <c r="F38" s="80"/>
      <c r="G38" s="26">
        <f t="shared" si="4"/>
        <v>0</v>
      </c>
      <c r="H38" s="83"/>
      <c r="I38" s="55" t="s">
        <v>14</v>
      </c>
      <c r="J38" s="86"/>
      <c r="L38" s="40"/>
      <c r="M38" s="32"/>
      <c r="N38" s="32"/>
      <c r="O38" s="32"/>
      <c r="P38" s="32"/>
      <c r="Q38" s="32"/>
      <c r="R38" s="32"/>
      <c r="S38" s="32"/>
      <c r="T38" s="32"/>
      <c r="U38" s="33"/>
    </row>
    <row r="39" spans="1:21" ht="14.25" x14ac:dyDescent="0.15">
      <c r="A39" s="92"/>
      <c r="B39" s="43" t="s">
        <v>23</v>
      </c>
      <c r="C39" s="50">
        <v>12</v>
      </c>
      <c r="D39" s="64"/>
      <c r="E39" s="77"/>
      <c r="F39" s="80"/>
      <c r="G39" s="26">
        <f t="shared" si="4"/>
        <v>0</v>
      </c>
      <c r="H39" s="83"/>
      <c r="I39" s="55" t="s">
        <v>14</v>
      </c>
      <c r="J39" s="86"/>
      <c r="L39" s="40"/>
      <c r="M39" s="32"/>
      <c r="N39" s="32"/>
      <c r="O39" s="32"/>
      <c r="P39" s="32"/>
      <c r="Q39" s="32"/>
      <c r="R39" s="32"/>
      <c r="S39" s="32"/>
      <c r="T39" s="32"/>
      <c r="U39" s="33"/>
    </row>
    <row r="40" spans="1:21" ht="15" thickBot="1" x14ac:dyDescent="0.2">
      <c r="A40" s="93"/>
      <c r="B40" s="44" t="s">
        <v>78</v>
      </c>
      <c r="C40" s="51">
        <v>12</v>
      </c>
      <c r="D40" s="66"/>
      <c r="E40" s="78"/>
      <c r="F40" s="81"/>
      <c r="G40" s="27">
        <f t="shared" si="4"/>
        <v>0</v>
      </c>
      <c r="H40" s="84"/>
      <c r="I40" s="56" t="s">
        <v>14</v>
      </c>
      <c r="J40" s="87"/>
      <c r="L40" s="40"/>
      <c r="M40" s="32"/>
      <c r="N40" s="32"/>
      <c r="O40" s="32"/>
      <c r="P40" s="32"/>
      <c r="Q40" s="32"/>
      <c r="R40" s="32"/>
      <c r="S40" s="32"/>
      <c r="T40" s="32"/>
      <c r="U40" s="33"/>
    </row>
    <row r="41" spans="1:21" ht="15" customHeight="1" x14ac:dyDescent="0.15">
      <c r="A41" s="94" t="s">
        <v>2</v>
      </c>
      <c r="B41" s="42" t="s">
        <v>65</v>
      </c>
      <c r="C41" s="52">
        <v>12</v>
      </c>
      <c r="D41" s="67"/>
      <c r="E41" s="76" t="s">
        <v>39</v>
      </c>
      <c r="F41" s="79">
        <f>SUM(D41:D46)</f>
        <v>0</v>
      </c>
      <c r="G41" s="25">
        <f>D41/C41</f>
        <v>0</v>
      </c>
      <c r="H41" s="82">
        <f>IF($D$46=0,F41/60,F41/72)</f>
        <v>0</v>
      </c>
      <c r="I41" s="54" t="s">
        <v>14</v>
      </c>
      <c r="J41" s="85" t="s">
        <v>14</v>
      </c>
      <c r="L41" s="40"/>
      <c r="M41" s="32"/>
      <c r="N41" s="32"/>
      <c r="O41" s="32"/>
      <c r="P41" s="32"/>
      <c r="Q41" s="32"/>
      <c r="R41" s="32"/>
      <c r="S41" s="32"/>
      <c r="T41" s="32"/>
      <c r="U41" s="33"/>
    </row>
    <row r="42" spans="1:21" ht="14.25" customHeight="1" thickBot="1" x14ac:dyDescent="0.2">
      <c r="A42" s="95"/>
      <c r="B42" s="43" t="s">
        <v>5</v>
      </c>
      <c r="C42" s="50">
        <v>12</v>
      </c>
      <c r="D42" s="64"/>
      <c r="E42" s="77"/>
      <c r="F42" s="80"/>
      <c r="G42" s="26">
        <f t="shared" ref="G42:G46" si="5">D42/C42</f>
        <v>0</v>
      </c>
      <c r="H42" s="83"/>
      <c r="I42" s="55" t="s">
        <v>14</v>
      </c>
      <c r="J42" s="86"/>
      <c r="L42" s="40"/>
      <c r="M42" s="32"/>
      <c r="N42" s="32"/>
      <c r="O42" s="32"/>
      <c r="P42" s="32"/>
      <c r="Q42" s="32"/>
      <c r="R42" s="32"/>
      <c r="S42" s="32"/>
      <c r="T42" s="32"/>
      <c r="U42" s="33"/>
    </row>
    <row r="43" spans="1:21" ht="15" thickBot="1" x14ac:dyDescent="0.2">
      <c r="A43" s="95"/>
      <c r="B43" s="43" t="s">
        <v>80</v>
      </c>
      <c r="C43" s="50">
        <v>12</v>
      </c>
      <c r="D43" s="64"/>
      <c r="E43" s="77"/>
      <c r="F43" s="80"/>
      <c r="G43" s="26">
        <f t="shared" si="5"/>
        <v>0</v>
      </c>
      <c r="H43" s="83"/>
      <c r="I43" s="55" t="s">
        <v>14</v>
      </c>
      <c r="J43" s="86"/>
      <c r="L43" s="88" t="s">
        <v>54</v>
      </c>
      <c r="M43" s="89"/>
      <c r="N43" s="89"/>
      <c r="O43" s="89"/>
      <c r="P43" s="89"/>
      <c r="Q43" s="89"/>
      <c r="R43" s="89"/>
      <c r="S43" s="89"/>
      <c r="T43" s="89"/>
      <c r="U43" s="90"/>
    </row>
    <row r="44" spans="1:21" ht="14.25" x14ac:dyDescent="0.15">
      <c r="A44" s="95"/>
      <c r="B44" s="43" t="s">
        <v>6</v>
      </c>
      <c r="C44" s="50">
        <v>12</v>
      </c>
      <c r="D44" s="64"/>
      <c r="E44" s="77"/>
      <c r="F44" s="80"/>
      <c r="G44" s="26">
        <f t="shared" si="5"/>
        <v>0</v>
      </c>
      <c r="H44" s="83"/>
      <c r="I44" s="55" t="s">
        <v>14</v>
      </c>
      <c r="J44" s="86"/>
      <c r="L44" s="40"/>
      <c r="M44" s="32"/>
      <c r="N44" s="32"/>
      <c r="O44" s="32"/>
      <c r="P44" s="32"/>
      <c r="Q44" s="32"/>
      <c r="R44" s="32"/>
      <c r="S44" s="32"/>
      <c r="T44" s="32"/>
      <c r="U44" s="33"/>
    </row>
    <row r="45" spans="1:21" ht="14.25" x14ac:dyDescent="0.15">
      <c r="A45" s="95"/>
      <c r="B45" s="43" t="s">
        <v>7</v>
      </c>
      <c r="C45" s="50">
        <v>12</v>
      </c>
      <c r="D45" s="64"/>
      <c r="E45" s="77"/>
      <c r="F45" s="80"/>
      <c r="G45" s="26">
        <f t="shared" si="5"/>
        <v>0</v>
      </c>
      <c r="H45" s="83"/>
      <c r="I45" s="55" t="s">
        <v>14</v>
      </c>
      <c r="J45" s="86"/>
      <c r="L45" s="40"/>
      <c r="M45" s="32"/>
      <c r="N45" s="32"/>
      <c r="O45" s="32"/>
      <c r="P45" s="32"/>
      <c r="Q45" s="32"/>
      <c r="R45" s="32"/>
      <c r="S45" s="32"/>
      <c r="T45" s="32"/>
      <c r="U45" s="33"/>
    </row>
    <row r="46" spans="1:21" ht="15" thickBot="1" x14ac:dyDescent="0.2">
      <c r="A46" s="96"/>
      <c r="B46" s="44" t="s">
        <v>72</v>
      </c>
      <c r="C46" s="53">
        <v>12</v>
      </c>
      <c r="D46" s="65"/>
      <c r="E46" s="97"/>
      <c r="F46" s="81"/>
      <c r="G46" s="27">
        <f t="shared" si="5"/>
        <v>0</v>
      </c>
      <c r="H46" s="84"/>
      <c r="I46" s="56" t="s">
        <v>14</v>
      </c>
      <c r="J46" s="87"/>
      <c r="L46" s="40"/>
      <c r="M46" s="32"/>
      <c r="N46" s="32"/>
      <c r="O46" s="32"/>
      <c r="P46" s="32"/>
      <c r="Q46" s="32"/>
      <c r="R46" s="32"/>
      <c r="S46" s="32"/>
      <c r="T46" s="32"/>
      <c r="U46" s="33"/>
    </row>
    <row r="47" spans="1:21" ht="14.25" x14ac:dyDescent="0.15">
      <c r="A47" s="73" t="s">
        <v>59</v>
      </c>
      <c r="B47" s="42" t="s">
        <v>81</v>
      </c>
      <c r="C47" s="49">
        <v>12</v>
      </c>
      <c r="D47" s="63"/>
      <c r="E47" s="76" t="s">
        <v>40</v>
      </c>
      <c r="F47" s="79">
        <f>SUM(D47:D51)</f>
        <v>0</v>
      </c>
      <c r="G47" s="25">
        <f>D47/C47</f>
        <v>0</v>
      </c>
      <c r="H47" s="82">
        <f>IF($D$51=0,F47/48,F47/60)</f>
        <v>0</v>
      </c>
      <c r="I47" s="54" t="s">
        <v>14</v>
      </c>
      <c r="J47" s="85" t="s">
        <v>14</v>
      </c>
      <c r="L47" s="40"/>
      <c r="M47" s="32"/>
      <c r="N47" s="32"/>
      <c r="O47" s="32"/>
      <c r="P47" s="32"/>
      <c r="Q47" s="32"/>
      <c r="R47" s="32"/>
      <c r="S47" s="32"/>
      <c r="T47" s="32"/>
      <c r="U47" s="33"/>
    </row>
    <row r="48" spans="1:21" ht="14.25" x14ac:dyDescent="0.15">
      <c r="A48" s="74"/>
      <c r="B48" s="43" t="s">
        <v>49</v>
      </c>
      <c r="C48" s="50">
        <v>12</v>
      </c>
      <c r="D48" s="64"/>
      <c r="E48" s="77"/>
      <c r="F48" s="80"/>
      <c r="G48" s="26">
        <f t="shared" ref="G48:G51" si="6">D48/C48</f>
        <v>0</v>
      </c>
      <c r="H48" s="83"/>
      <c r="I48" s="55" t="s">
        <v>14</v>
      </c>
      <c r="J48" s="86"/>
      <c r="L48" s="40"/>
      <c r="M48" s="32"/>
      <c r="N48" s="32"/>
      <c r="O48" s="32"/>
      <c r="P48" s="32"/>
      <c r="Q48" s="32"/>
      <c r="R48" s="32"/>
      <c r="S48" s="32"/>
      <c r="T48" s="32"/>
      <c r="U48" s="33"/>
    </row>
    <row r="49" spans="1:21" ht="14.25" x14ac:dyDescent="0.15">
      <c r="A49" s="74"/>
      <c r="B49" s="43" t="s">
        <v>50</v>
      </c>
      <c r="C49" s="50">
        <v>12</v>
      </c>
      <c r="D49" s="64"/>
      <c r="E49" s="77"/>
      <c r="F49" s="80"/>
      <c r="G49" s="26">
        <f t="shared" si="6"/>
        <v>0</v>
      </c>
      <c r="H49" s="83"/>
      <c r="I49" s="55" t="s">
        <v>14</v>
      </c>
      <c r="J49" s="86"/>
      <c r="L49" s="40"/>
      <c r="M49" s="32"/>
      <c r="N49" s="32"/>
      <c r="O49" s="32"/>
      <c r="P49" s="32"/>
      <c r="Q49" s="32"/>
      <c r="R49" s="32"/>
      <c r="S49" s="32"/>
      <c r="T49" s="32"/>
      <c r="U49" s="33"/>
    </row>
    <row r="50" spans="1:21" ht="14.25" x14ac:dyDescent="0.15">
      <c r="A50" s="74"/>
      <c r="B50" s="43" t="s">
        <v>51</v>
      </c>
      <c r="C50" s="50">
        <v>12</v>
      </c>
      <c r="D50" s="64"/>
      <c r="E50" s="77"/>
      <c r="F50" s="80"/>
      <c r="G50" s="26">
        <f t="shared" si="6"/>
        <v>0</v>
      </c>
      <c r="H50" s="83"/>
      <c r="I50" s="55" t="s">
        <v>14</v>
      </c>
      <c r="J50" s="86"/>
      <c r="L50" s="40"/>
      <c r="M50" s="32"/>
      <c r="N50" s="32"/>
      <c r="O50" s="32"/>
      <c r="P50" s="32"/>
      <c r="Q50" s="32"/>
      <c r="R50" s="32"/>
      <c r="S50" s="32"/>
      <c r="T50" s="32"/>
      <c r="U50" s="33"/>
    </row>
    <row r="51" spans="1:21" ht="15" thickBot="1" x14ac:dyDescent="0.2">
      <c r="A51" s="75"/>
      <c r="B51" s="44" t="s">
        <v>78</v>
      </c>
      <c r="C51" s="51">
        <v>12</v>
      </c>
      <c r="D51" s="66"/>
      <c r="E51" s="78"/>
      <c r="F51" s="81"/>
      <c r="G51" s="27">
        <f t="shared" si="6"/>
        <v>0</v>
      </c>
      <c r="H51" s="84"/>
      <c r="I51" s="56" t="s">
        <v>14</v>
      </c>
      <c r="J51" s="87"/>
      <c r="L51" s="41"/>
      <c r="M51" s="34"/>
      <c r="N51" s="34"/>
      <c r="O51" s="34"/>
      <c r="P51" s="34"/>
      <c r="Q51" s="34"/>
      <c r="R51" s="34"/>
      <c r="S51" s="34"/>
      <c r="T51" s="34"/>
      <c r="U51" s="35"/>
    </row>
    <row r="52" spans="1:21" x14ac:dyDescent="0.15">
      <c r="A52" s="16" t="s">
        <v>82</v>
      </c>
      <c r="B52" s="3"/>
      <c r="C52" s="3"/>
      <c r="D52" s="3"/>
      <c r="E52" s="3"/>
      <c r="F52" s="3"/>
      <c r="G52" s="28"/>
      <c r="H52" s="28"/>
      <c r="N52" s="32"/>
      <c r="O52" s="32"/>
      <c r="P52" s="32"/>
      <c r="Q52" s="32"/>
      <c r="R52" s="32"/>
      <c r="S52" s="32"/>
    </row>
    <row r="53" spans="1:21" x14ac:dyDescent="0.15">
      <c r="A53" s="3"/>
      <c r="B53" s="3"/>
      <c r="C53" s="3"/>
      <c r="D53" s="3"/>
      <c r="E53" s="3"/>
      <c r="F53" s="3"/>
      <c r="G53" s="28"/>
      <c r="H53" s="28"/>
      <c r="N53" s="32"/>
      <c r="O53" s="32"/>
      <c r="P53" s="32"/>
      <c r="Q53" s="32"/>
      <c r="R53" s="32"/>
      <c r="S53" s="32"/>
    </row>
  </sheetData>
  <mergeCells count="53">
    <mergeCell ref="A8:A10"/>
    <mergeCell ref="B8:B10"/>
    <mergeCell ref="C8:D8"/>
    <mergeCell ref="E8:F8"/>
    <mergeCell ref="G8:H8"/>
    <mergeCell ref="A1:U2"/>
    <mergeCell ref="A3:H3"/>
    <mergeCell ref="Q3:U3"/>
    <mergeCell ref="A5:H5"/>
    <mergeCell ref="A7:B7"/>
    <mergeCell ref="A11:A17"/>
    <mergeCell ref="E11:E17"/>
    <mergeCell ref="F11:F17"/>
    <mergeCell ref="H11:H17"/>
    <mergeCell ref="J11:J17"/>
    <mergeCell ref="I8:J9"/>
    <mergeCell ref="C9:C10"/>
    <mergeCell ref="D9:D10"/>
    <mergeCell ref="E9:E10"/>
    <mergeCell ref="F9:F10"/>
    <mergeCell ref="A18:A23"/>
    <mergeCell ref="E18:E23"/>
    <mergeCell ref="F18:F23"/>
    <mergeCell ref="H18:H23"/>
    <mergeCell ref="J18:J23"/>
    <mergeCell ref="L26:U26"/>
    <mergeCell ref="A31:A35"/>
    <mergeCell ref="E31:E35"/>
    <mergeCell ref="F31:F35"/>
    <mergeCell ref="H31:H35"/>
    <mergeCell ref="J31:J35"/>
    <mergeCell ref="A24:A30"/>
    <mergeCell ref="E24:E30"/>
    <mergeCell ref="F24:F30"/>
    <mergeCell ref="H24:H30"/>
    <mergeCell ref="J24:J30"/>
    <mergeCell ref="L33:U33"/>
    <mergeCell ref="L43:U43"/>
    <mergeCell ref="A36:A40"/>
    <mergeCell ref="E36:E40"/>
    <mergeCell ref="F36:F40"/>
    <mergeCell ref="H36:H40"/>
    <mergeCell ref="J36:J40"/>
    <mergeCell ref="A41:A46"/>
    <mergeCell ref="E41:E46"/>
    <mergeCell ref="F41:F46"/>
    <mergeCell ref="H41:H46"/>
    <mergeCell ref="J41:J46"/>
    <mergeCell ref="A47:A51"/>
    <mergeCell ref="E47:E51"/>
    <mergeCell ref="F47:F51"/>
    <mergeCell ref="H47:H51"/>
    <mergeCell ref="J47:J5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3" orientation="landscape" r:id="rId1"/>
  <ignoredErrors>
    <ignoredError sqref="F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tabSelected="1" view="pageLayout" topLeftCell="A37" zoomScale="85" zoomScaleNormal="90" zoomScalePageLayoutView="85" workbookViewId="0">
      <selection activeCell="F56" sqref="F56"/>
    </sheetView>
  </sheetViews>
  <sheetFormatPr defaultRowHeight="17.25" x14ac:dyDescent="0.15"/>
  <cols>
    <col min="1" max="1" width="12.375" customWidth="1"/>
    <col min="2" max="2" width="56.625" style="2" bestFit="1" customWidth="1"/>
    <col min="3" max="3" width="5.375" style="2" bestFit="1" customWidth="1"/>
    <col min="4" max="4" width="6" style="2" bestFit="1" customWidth="1"/>
    <col min="5" max="5" width="7.375" style="2" bestFit="1" customWidth="1"/>
    <col min="6" max="6" width="5.375" style="2" bestFit="1" customWidth="1"/>
    <col min="7" max="8" width="9.375" style="29" bestFit="1" customWidth="1"/>
    <col min="9" max="9" width="12.75" bestFit="1" customWidth="1"/>
    <col min="10" max="10" width="10.25" style="30" bestFit="1" customWidth="1"/>
    <col min="11" max="11" width="2.25" style="30" customWidth="1"/>
  </cols>
  <sheetData>
    <row r="1" spans="1:21" ht="13.5" customHeight="1" x14ac:dyDescent="0.15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4.2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21" customHeight="1" x14ac:dyDescent="0.15">
      <c r="A3" s="118" t="s">
        <v>60</v>
      </c>
      <c r="B3" s="118"/>
      <c r="C3" s="118"/>
      <c r="D3" s="118"/>
      <c r="E3" s="118"/>
      <c r="F3" s="118"/>
      <c r="G3" s="118"/>
      <c r="H3" s="118"/>
      <c r="I3" s="8"/>
      <c r="J3" s="31"/>
      <c r="K3" s="31"/>
      <c r="L3" s="8"/>
      <c r="M3" s="8"/>
      <c r="Q3" s="119" t="s">
        <v>16</v>
      </c>
      <c r="R3" s="119"/>
      <c r="S3" s="119"/>
      <c r="T3" s="119"/>
      <c r="U3" s="119"/>
    </row>
    <row r="4" spans="1:21" ht="14.25" customHeight="1" x14ac:dyDescent="0.15">
      <c r="A4" s="9"/>
      <c r="B4" s="9"/>
      <c r="C4" s="9"/>
      <c r="D4" s="19"/>
      <c r="E4" s="19"/>
      <c r="F4" s="9"/>
      <c r="G4" s="20"/>
      <c r="H4" s="20"/>
      <c r="I4" s="8"/>
      <c r="J4" s="31"/>
      <c r="K4" s="31"/>
      <c r="L4" s="8"/>
      <c r="M4" s="8"/>
      <c r="N4" s="8"/>
      <c r="O4" s="8"/>
    </row>
    <row r="5" spans="1:21" ht="14.25" customHeight="1" x14ac:dyDescent="0.15">
      <c r="A5" s="118" t="s">
        <v>15</v>
      </c>
      <c r="B5" s="118"/>
      <c r="C5" s="118"/>
      <c r="D5" s="118"/>
      <c r="E5" s="118"/>
      <c r="F5" s="118"/>
      <c r="G5" s="118"/>
      <c r="H5" s="118"/>
      <c r="I5" s="8"/>
      <c r="J5" s="31"/>
      <c r="K5" s="31"/>
      <c r="L5" s="8"/>
      <c r="M5" s="8"/>
      <c r="N5" s="8"/>
      <c r="O5" s="8"/>
      <c r="P5" s="8"/>
      <c r="Q5" s="8"/>
      <c r="R5" s="8"/>
    </row>
    <row r="6" spans="1:21" ht="8.25" customHeight="1" x14ac:dyDescent="0.15">
      <c r="A6" s="7"/>
      <c r="B6" s="7"/>
      <c r="C6" s="7"/>
      <c r="D6" s="17"/>
      <c r="E6" s="17"/>
      <c r="F6" s="7"/>
      <c r="G6" s="21"/>
      <c r="H6" s="21"/>
      <c r="I6" s="8"/>
      <c r="J6" s="31"/>
      <c r="K6" s="31"/>
      <c r="L6" s="8"/>
      <c r="M6" s="8"/>
      <c r="N6" s="8"/>
      <c r="O6" s="8"/>
      <c r="P6" s="8"/>
      <c r="Q6" s="8"/>
      <c r="R6" s="8"/>
    </row>
    <row r="7" spans="1:21" ht="14.25" customHeight="1" thickBot="1" x14ac:dyDescent="0.2">
      <c r="A7" s="120" t="s">
        <v>36</v>
      </c>
      <c r="B7" s="120"/>
      <c r="C7" s="8"/>
      <c r="D7" s="18"/>
      <c r="E7" s="18"/>
      <c r="F7" s="8"/>
      <c r="G7" s="22"/>
      <c r="H7" s="22"/>
      <c r="I7" s="8"/>
      <c r="J7" s="31"/>
      <c r="K7" s="31"/>
      <c r="L7" s="8"/>
      <c r="M7" s="8"/>
      <c r="N7" s="8"/>
      <c r="O7" s="8"/>
      <c r="P7" s="8"/>
      <c r="Q7" s="8"/>
      <c r="R7" s="8"/>
    </row>
    <row r="8" spans="1:21" ht="14.25" x14ac:dyDescent="0.15">
      <c r="A8" s="121" t="s">
        <v>3</v>
      </c>
      <c r="B8" s="121" t="s">
        <v>0</v>
      </c>
      <c r="C8" s="124" t="s">
        <v>17</v>
      </c>
      <c r="D8" s="125"/>
      <c r="E8" s="126" t="s">
        <v>37</v>
      </c>
      <c r="F8" s="125"/>
      <c r="G8" s="127" t="s">
        <v>35</v>
      </c>
      <c r="H8" s="128"/>
      <c r="I8" s="102" t="s">
        <v>53</v>
      </c>
      <c r="J8" s="103"/>
    </row>
    <row r="9" spans="1:21" ht="15" thickBot="1" x14ac:dyDescent="0.2">
      <c r="A9" s="122"/>
      <c r="B9" s="122"/>
      <c r="C9" s="106" t="s">
        <v>34</v>
      </c>
      <c r="D9" s="108" t="s">
        <v>42</v>
      </c>
      <c r="E9" s="110" t="s">
        <v>41</v>
      </c>
      <c r="F9" s="112" t="s">
        <v>33</v>
      </c>
      <c r="G9" s="23" t="s">
        <v>17</v>
      </c>
      <c r="H9" s="46" t="s">
        <v>18</v>
      </c>
      <c r="I9" s="104"/>
      <c r="J9" s="105"/>
    </row>
    <row r="10" spans="1:21" ht="24.75" thickBot="1" x14ac:dyDescent="0.2">
      <c r="A10" s="123"/>
      <c r="B10" s="123"/>
      <c r="C10" s="107"/>
      <c r="D10" s="109"/>
      <c r="E10" s="111"/>
      <c r="F10" s="113"/>
      <c r="G10" s="24" t="s">
        <v>44</v>
      </c>
      <c r="H10" s="45" t="s">
        <v>44</v>
      </c>
      <c r="I10" s="47" t="s">
        <v>19</v>
      </c>
      <c r="J10" s="48" t="s">
        <v>18</v>
      </c>
      <c r="R10" s="6"/>
    </row>
    <row r="11" spans="1:21" ht="14.25" x14ac:dyDescent="0.15">
      <c r="A11" s="94" t="s">
        <v>20</v>
      </c>
      <c r="B11" s="42" t="s">
        <v>67</v>
      </c>
      <c r="C11" s="49">
        <v>12</v>
      </c>
      <c r="D11" s="68" t="s">
        <v>29</v>
      </c>
      <c r="E11" s="76" t="s">
        <v>43</v>
      </c>
      <c r="F11" s="129" t="s">
        <v>24</v>
      </c>
      <c r="G11" s="25">
        <f>D11/C11</f>
        <v>0.33333333333333331</v>
      </c>
      <c r="H11" s="82">
        <f>F11/72</f>
        <v>0.41666666666666669</v>
      </c>
      <c r="I11" s="54" t="s">
        <v>14</v>
      </c>
      <c r="J11" s="85" t="s">
        <v>14</v>
      </c>
    </row>
    <row r="12" spans="1:21" ht="14.25" x14ac:dyDescent="0.15">
      <c r="A12" s="95"/>
      <c r="B12" s="43" t="s">
        <v>8</v>
      </c>
      <c r="C12" s="50">
        <v>12</v>
      </c>
      <c r="D12" s="69" t="s">
        <v>30</v>
      </c>
      <c r="E12" s="77"/>
      <c r="F12" s="130"/>
      <c r="G12" s="26">
        <f t="shared" ref="G12:G17" si="0">D12/C12</f>
        <v>0.5</v>
      </c>
      <c r="H12" s="83"/>
      <c r="I12" s="55" t="s">
        <v>14</v>
      </c>
      <c r="J12" s="86"/>
    </row>
    <row r="13" spans="1:21" ht="14.25" x14ac:dyDescent="0.15">
      <c r="A13" s="95"/>
      <c r="B13" s="43" t="s">
        <v>68</v>
      </c>
      <c r="C13" s="50">
        <v>12</v>
      </c>
      <c r="D13" s="69" t="s">
        <v>31</v>
      </c>
      <c r="E13" s="77"/>
      <c r="F13" s="130"/>
      <c r="G13" s="26">
        <f t="shared" si="0"/>
        <v>0.66666666666666663</v>
      </c>
      <c r="H13" s="83"/>
      <c r="I13" s="55" t="s">
        <v>14</v>
      </c>
      <c r="J13" s="86"/>
    </row>
    <row r="14" spans="1:21" ht="14.25" x14ac:dyDescent="0.15">
      <c r="A14" s="95"/>
      <c r="B14" s="43" t="s">
        <v>61</v>
      </c>
      <c r="C14" s="50">
        <v>12</v>
      </c>
      <c r="D14" s="69" t="s">
        <v>29</v>
      </c>
      <c r="E14" s="77"/>
      <c r="F14" s="130"/>
      <c r="G14" s="26">
        <f t="shared" si="0"/>
        <v>0.33333333333333331</v>
      </c>
      <c r="H14" s="83"/>
      <c r="I14" s="55" t="s">
        <v>14</v>
      </c>
      <c r="J14" s="86"/>
    </row>
    <row r="15" spans="1:21" ht="14.25" x14ac:dyDescent="0.15">
      <c r="A15" s="95"/>
      <c r="B15" s="43" t="s">
        <v>9</v>
      </c>
      <c r="C15" s="50">
        <v>12</v>
      </c>
      <c r="D15" s="69" t="s">
        <v>32</v>
      </c>
      <c r="E15" s="77"/>
      <c r="F15" s="130"/>
      <c r="G15" s="26">
        <f t="shared" si="0"/>
        <v>0</v>
      </c>
      <c r="H15" s="83"/>
      <c r="I15" s="55" t="s">
        <v>14</v>
      </c>
      <c r="J15" s="86"/>
      <c r="L15" s="10"/>
      <c r="M15" s="10"/>
      <c r="N15" s="10"/>
      <c r="O15" s="10"/>
      <c r="P15" s="11"/>
      <c r="Q15" s="12"/>
      <c r="R15" s="12"/>
    </row>
    <row r="16" spans="1:21" ht="14.25" x14ac:dyDescent="0.15">
      <c r="A16" s="95"/>
      <c r="B16" s="43" t="s">
        <v>10</v>
      </c>
      <c r="C16" s="50">
        <v>12</v>
      </c>
      <c r="D16" s="69" t="s">
        <v>31</v>
      </c>
      <c r="E16" s="77"/>
      <c r="F16" s="130"/>
      <c r="G16" s="26">
        <f t="shared" si="0"/>
        <v>0.66666666666666663</v>
      </c>
      <c r="H16" s="83"/>
      <c r="I16" s="55" t="s">
        <v>14</v>
      </c>
      <c r="J16" s="86"/>
      <c r="L16" s="10"/>
      <c r="M16" s="10"/>
      <c r="N16" s="10"/>
      <c r="O16" s="10"/>
      <c r="P16" s="11"/>
      <c r="Q16" s="12"/>
      <c r="R16" s="12"/>
    </row>
    <row r="17" spans="1:22" ht="15" thickBot="1" x14ac:dyDescent="0.2">
      <c r="A17" s="96"/>
      <c r="B17" s="44" t="s">
        <v>69</v>
      </c>
      <c r="C17" s="51">
        <v>12</v>
      </c>
      <c r="D17" s="69" t="s">
        <v>32</v>
      </c>
      <c r="E17" s="78"/>
      <c r="F17" s="131"/>
      <c r="G17" s="27">
        <f t="shared" si="0"/>
        <v>0</v>
      </c>
      <c r="H17" s="84"/>
      <c r="I17" s="56" t="s">
        <v>14</v>
      </c>
      <c r="J17" s="87"/>
      <c r="L17" s="10"/>
      <c r="M17" s="10"/>
      <c r="N17" s="10"/>
      <c r="O17" s="5"/>
      <c r="P17" s="11"/>
      <c r="Q17" s="13"/>
      <c r="R17" s="12"/>
    </row>
    <row r="18" spans="1:22" ht="14.25" x14ac:dyDescent="0.15">
      <c r="A18" s="94" t="s">
        <v>21</v>
      </c>
      <c r="B18" s="42" t="s">
        <v>62</v>
      </c>
      <c r="C18" s="52">
        <v>12</v>
      </c>
      <c r="D18" s="68" t="s">
        <v>31</v>
      </c>
      <c r="E18" s="76" t="s">
        <v>39</v>
      </c>
      <c r="F18" s="129" t="s">
        <v>24</v>
      </c>
      <c r="G18" s="25">
        <f>D18/C18</f>
        <v>0.66666666666666663</v>
      </c>
      <c r="H18" s="82">
        <f>F18/60</f>
        <v>0.5</v>
      </c>
      <c r="I18" s="54" t="s">
        <v>14</v>
      </c>
      <c r="J18" s="85" t="s">
        <v>14</v>
      </c>
      <c r="L18" s="14"/>
      <c r="M18" s="14"/>
      <c r="N18" s="14"/>
      <c r="O18" s="1"/>
      <c r="P18" s="1"/>
      <c r="Q18" s="1"/>
      <c r="R18" s="4"/>
    </row>
    <row r="19" spans="1:22" ht="14.25" x14ac:dyDescent="0.15">
      <c r="A19" s="95"/>
      <c r="B19" s="43" t="s">
        <v>70</v>
      </c>
      <c r="C19" s="50">
        <v>12</v>
      </c>
      <c r="D19" s="69" t="s">
        <v>30</v>
      </c>
      <c r="E19" s="77"/>
      <c r="F19" s="130"/>
      <c r="G19" s="26">
        <f t="shared" ref="G19:G23" si="1">D19/C19</f>
        <v>0.5</v>
      </c>
      <c r="H19" s="83"/>
      <c r="I19" s="55" t="s">
        <v>14</v>
      </c>
      <c r="J19" s="86"/>
      <c r="L19" s="14"/>
      <c r="M19" s="14"/>
      <c r="N19" s="14"/>
      <c r="O19" s="1"/>
      <c r="P19" s="1"/>
      <c r="Q19" s="1"/>
      <c r="R19" s="4"/>
    </row>
    <row r="20" spans="1:22" ht="14.25" x14ac:dyDescent="0.15">
      <c r="A20" s="95"/>
      <c r="B20" s="43" t="s">
        <v>71</v>
      </c>
      <c r="C20" s="50">
        <v>12</v>
      </c>
      <c r="D20" s="69" t="s">
        <v>31</v>
      </c>
      <c r="E20" s="77"/>
      <c r="F20" s="130"/>
      <c r="G20" s="26">
        <f t="shared" si="1"/>
        <v>0.66666666666666663</v>
      </c>
      <c r="H20" s="83"/>
      <c r="I20" s="55" t="s">
        <v>14</v>
      </c>
      <c r="J20" s="86"/>
      <c r="L20" s="14"/>
      <c r="M20" s="14"/>
      <c r="N20" s="14"/>
      <c r="O20" s="1"/>
      <c r="P20" s="1"/>
      <c r="Q20" s="1"/>
      <c r="R20" s="4"/>
    </row>
    <row r="21" spans="1:22" ht="14.25" x14ac:dyDescent="0.15">
      <c r="A21" s="95"/>
      <c r="B21" s="43" t="s">
        <v>1</v>
      </c>
      <c r="C21" s="50">
        <v>12</v>
      </c>
      <c r="D21" s="69" t="s">
        <v>29</v>
      </c>
      <c r="E21" s="77"/>
      <c r="F21" s="130"/>
      <c r="G21" s="26">
        <f t="shared" si="1"/>
        <v>0.33333333333333331</v>
      </c>
      <c r="H21" s="83"/>
      <c r="I21" s="55" t="s">
        <v>14</v>
      </c>
      <c r="J21" s="86"/>
      <c r="L21" s="14"/>
      <c r="M21" s="14"/>
      <c r="N21" s="14"/>
      <c r="O21" s="1"/>
      <c r="P21" s="1"/>
      <c r="Q21" s="1"/>
      <c r="R21" s="4"/>
    </row>
    <row r="22" spans="1:22" ht="14.25" x14ac:dyDescent="0.15">
      <c r="A22" s="95"/>
      <c r="B22" s="43" t="s">
        <v>46</v>
      </c>
      <c r="C22" s="50">
        <v>12</v>
      </c>
      <c r="D22" s="69" t="s">
        <v>29</v>
      </c>
      <c r="E22" s="77"/>
      <c r="F22" s="130"/>
      <c r="G22" s="26">
        <f t="shared" si="1"/>
        <v>0.33333333333333331</v>
      </c>
      <c r="H22" s="83"/>
      <c r="I22" s="55" t="s">
        <v>14</v>
      </c>
      <c r="J22" s="86"/>
      <c r="L22" s="14"/>
      <c r="M22" s="14"/>
      <c r="N22" s="14"/>
      <c r="O22" s="1"/>
      <c r="P22" s="1"/>
      <c r="Q22" s="1"/>
      <c r="R22" s="4"/>
    </row>
    <row r="23" spans="1:22" ht="15" thickBot="1" x14ac:dyDescent="0.2">
      <c r="A23" s="96"/>
      <c r="B23" s="44" t="s">
        <v>72</v>
      </c>
      <c r="C23" s="53">
        <v>12</v>
      </c>
      <c r="D23" s="70" t="s">
        <v>32</v>
      </c>
      <c r="E23" s="97"/>
      <c r="F23" s="131"/>
      <c r="G23" s="27">
        <f t="shared" si="1"/>
        <v>0</v>
      </c>
      <c r="H23" s="84"/>
      <c r="I23" s="56" t="s">
        <v>14</v>
      </c>
      <c r="J23" s="87"/>
      <c r="L23" s="14"/>
      <c r="M23" s="14"/>
      <c r="N23" s="14"/>
      <c r="O23" s="1"/>
      <c r="P23" s="1"/>
      <c r="Q23" s="1"/>
      <c r="R23" s="4"/>
    </row>
    <row r="24" spans="1:22" ht="14.25" x14ac:dyDescent="0.15">
      <c r="A24" s="94" t="s">
        <v>11</v>
      </c>
      <c r="B24" s="42" t="s">
        <v>73</v>
      </c>
      <c r="C24" s="49">
        <v>12</v>
      </c>
      <c r="D24" s="68" t="s">
        <v>31</v>
      </c>
      <c r="E24" s="76" t="s">
        <v>38</v>
      </c>
      <c r="F24" s="129" t="s">
        <v>25</v>
      </c>
      <c r="G24" s="25">
        <f>D24/C24</f>
        <v>0.66666666666666663</v>
      </c>
      <c r="H24" s="82">
        <f>F24/72</f>
        <v>0.3888888888888889</v>
      </c>
      <c r="I24" s="54" t="s">
        <v>14</v>
      </c>
      <c r="J24" s="85" t="s">
        <v>14</v>
      </c>
      <c r="L24" s="14"/>
      <c r="M24" s="14"/>
      <c r="N24" s="14"/>
      <c r="O24" s="1"/>
      <c r="P24" s="1"/>
      <c r="Q24" s="1"/>
      <c r="R24" s="32"/>
      <c r="S24" s="30"/>
      <c r="T24" s="30"/>
      <c r="U24" s="30"/>
      <c r="V24" s="30"/>
    </row>
    <row r="25" spans="1:22" ht="14.25" x14ac:dyDescent="0.15">
      <c r="A25" s="95"/>
      <c r="B25" s="43" t="s">
        <v>63</v>
      </c>
      <c r="C25" s="50">
        <v>12</v>
      </c>
      <c r="D25" s="69" t="s">
        <v>29</v>
      </c>
      <c r="E25" s="77"/>
      <c r="F25" s="130"/>
      <c r="G25" s="26">
        <f t="shared" ref="G25:G30" si="2">D25/C25</f>
        <v>0.33333333333333331</v>
      </c>
      <c r="H25" s="83"/>
      <c r="I25" s="55" t="s">
        <v>14</v>
      </c>
      <c r="J25" s="86"/>
      <c r="L25" s="14"/>
      <c r="M25" s="14"/>
      <c r="N25" s="14"/>
      <c r="O25" s="1"/>
      <c r="P25" s="1"/>
      <c r="Q25" s="1"/>
      <c r="R25" s="4"/>
    </row>
    <row r="26" spans="1:22" ht="14.25" customHeight="1" thickBot="1" x14ac:dyDescent="0.2">
      <c r="A26" s="95"/>
      <c r="B26" s="43" t="s">
        <v>74</v>
      </c>
      <c r="C26" s="50">
        <v>12</v>
      </c>
      <c r="D26" s="69" t="s">
        <v>29</v>
      </c>
      <c r="E26" s="77"/>
      <c r="F26" s="130"/>
      <c r="G26" s="26">
        <f t="shared" si="2"/>
        <v>0.33333333333333331</v>
      </c>
      <c r="H26" s="83"/>
      <c r="I26" s="55" t="s">
        <v>14</v>
      </c>
      <c r="J26" s="86"/>
      <c r="L26" s="15"/>
      <c r="M26" s="10"/>
      <c r="N26" s="10"/>
      <c r="O26" s="10"/>
      <c r="P26" s="10"/>
      <c r="Q26" s="10"/>
      <c r="R26" s="10"/>
    </row>
    <row r="27" spans="1:22" ht="14.25" x14ac:dyDescent="0.15">
      <c r="A27" s="95"/>
      <c r="B27" s="43" t="s">
        <v>22</v>
      </c>
      <c r="C27" s="50">
        <v>12</v>
      </c>
      <c r="D27" s="69" t="s">
        <v>31</v>
      </c>
      <c r="E27" s="77"/>
      <c r="F27" s="130"/>
      <c r="G27" s="26">
        <f t="shared" si="2"/>
        <v>0.66666666666666663</v>
      </c>
      <c r="H27" s="83"/>
      <c r="I27" s="55" t="s">
        <v>14</v>
      </c>
      <c r="J27" s="86"/>
      <c r="L27" s="98" t="s">
        <v>57</v>
      </c>
      <c r="M27" s="99"/>
      <c r="N27" s="99"/>
      <c r="O27" s="99"/>
      <c r="P27" s="99"/>
      <c r="Q27" s="99"/>
      <c r="R27" s="99"/>
      <c r="S27" s="99"/>
      <c r="T27" s="99"/>
      <c r="U27" s="100"/>
    </row>
    <row r="28" spans="1:22" ht="14.25" x14ac:dyDescent="0.15">
      <c r="A28" s="95"/>
      <c r="B28" s="43" t="s">
        <v>4</v>
      </c>
      <c r="C28" s="50">
        <v>12</v>
      </c>
      <c r="D28" s="69" t="s">
        <v>29</v>
      </c>
      <c r="E28" s="77"/>
      <c r="F28" s="130"/>
      <c r="G28" s="26">
        <f t="shared" si="2"/>
        <v>0.33333333333333331</v>
      </c>
      <c r="H28" s="83"/>
      <c r="I28" s="55" t="s">
        <v>14</v>
      </c>
      <c r="J28" s="86"/>
      <c r="L28" s="38"/>
      <c r="M28" s="36"/>
      <c r="N28" s="36"/>
      <c r="O28" s="32"/>
      <c r="P28" s="32"/>
      <c r="Q28" s="32"/>
      <c r="R28" s="32"/>
      <c r="S28" s="32"/>
      <c r="T28" s="37"/>
      <c r="U28" s="39"/>
    </row>
    <row r="29" spans="1:22" ht="14.25" x14ac:dyDescent="0.15">
      <c r="A29" s="95"/>
      <c r="B29" s="43" t="s">
        <v>64</v>
      </c>
      <c r="C29" s="50">
        <v>12</v>
      </c>
      <c r="D29" s="69" t="s">
        <v>32</v>
      </c>
      <c r="E29" s="77"/>
      <c r="F29" s="130"/>
      <c r="G29" s="26">
        <f t="shared" si="2"/>
        <v>0</v>
      </c>
      <c r="H29" s="83"/>
      <c r="I29" s="55" t="s">
        <v>14</v>
      </c>
      <c r="J29" s="86"/>
      <c r="L29" s="38"/>
      <c r="M29" s="36"/>
      <c r="N29" s="36"/>
      <c r="O29" s="32"/>
      <c r="P29" s="32"/>
      <c r="Q29" s="32"/>
      <c r="R29" s="32"/>
      <c r="S29" s="32"/>
      <c r="T29" s="32"/>
      <c r="U29" s="33"/>
    </row>
    <row r="30" spans="1:22" ht="15" thickBot="1" x14ac:dyDescent="0.2">
      <c r="A30" s="96"/>
      <c r="B30" s="44" t="s">
        <v>75</v>
      </c>
      <c r="C30" s="51">
        <v>12</v>
      </c>
      <c r="D30" s="71" t="s">
        <v>32</v>
      </c>
      <c r="E30" s="78"/>
      <c r="F30" s="131"/>
      <c r="G30" s="27">
        <f t="shared" si="2"/>
        <v>0</v>
      </c>
      <c r="H30" s="84"/>
      <c r="I30" s="56" t="s">
        <v>14</v>
      </c>
      <c r="J30" s="87"/>
      <c r="L30" s="38"/>
      <c r="M30" s="36"/>
      <c r="N30" s="36"/>
      <c r="O30" s="32"/>
      <c r="P30" s="32"/>
      <c r="Q30" s="32"/>
      <c r="R30" s="32"/>
      <c r="S30" s="32"/>
      <c r="T30" s="32"/>
      <c r="U30" s="33"/>
    </row>
    <row r="31" spans="1:22" ht="15" customHeight="1" x14ac:dyDescent="0.15">
      <c r="A31" s="94" t="s">
        <v>12</v>
      </c>
      <c r="B31" s="42" t="s">
        <v>47</v>
      </c>
      <c r="C31" s="52">
        <v>12</v>
      </c>
      <c r="D31" s="72" t="s">
        <v>29</v>
      </c>
      <c r="E31" s="76" t="s">
        <v>40</v>
      </c>
      <c r="F31" s="129" t="s">
        <v>26</v>
      </c>
      <c r="G31" s="25">
        <f>D31/C31</f>
        <v>0.33333333333333331</v>
      </c>
      <c r="H31" s="82">
        <f>F31/48</f>
        <v>0.25</v>
      </c>
      <c r="I31" s="54" t="s">
        <v>14</v>
      </c>
      <c r="J31" s="85" t="s">
        <v>14</v>
      </c>
      <c r="L31" s="38"/>
      <c r="M31" s="36"/>
      <c r="N31" s="36"/>
      <c r="O31" s="32"/>
      <c r="P31" s="32"/>
      <c r="Q31" s="32"/>
      <c r="R31" s="32"/>
      <c r="S31" s="32"/>
      <c r="T31" s="32"/>
      <c r="U31" s="33"/>
    </row>
    <row r="32" spans="1:22" ht="14.25" x14ac:dyDescent="0.15">
      <c r="A32" s="95"/>
      <c r="B32" s="43" t="s">
        <v>76</v>
      </c>
      <c r="C32" s="50">
        <v>12</v>
      </c>
      <c r="D32" s="69" t="s">
        <v>29</v>
      </c>
      <c r="E32" s="77"/>
      <c r="F32" s="130"/>
      <c r="G32" s="26">
        <f t="shared" ref="G32:G35" si="3">D32/C32</f>
        <v>0.33333333333333331</v>
      </c>
      <c r="H32" s="83"/>
      <c r="I32" s="55" t="s">
        <v>14</v>
      </c>
      <c r="J32" s="86"/>
      <c r="L32" s="38"/>
      <c r="M32" s="36"/>
      <c r="N32" s="36"/>
      <c r="O32" s="32"/>
      <c r="P32" s="32"/>
      <c r="Q32" s="32"/>
      <c r="R32" s="32"/>
      <c r="S32" s="32"/>
      <c r="T32" s="32"/>
      <c r="U32" s="33"/>
    </row>
    <row r="33" spans="1:21" ht="15" thickBot="1" x14ac:dyDescent="0.2">
      <c r="A33" s="95"/>
      <c r="B33" s="43" t="s">
        <v>77</v>
      </c>
      <c r="C33" s="50">
        <v>12</v>
      </c>
      <c r="D33" s="69" t="s">
        <v>29</v>
      </c>
      <c r="E33" s="77"/>
      <c r="F33" s="130"/>
      <c r="G33" s="26">
        <f t="shared" si="3"/>
        <v>0.33333333333333331</v>
      </c>
      <c r="H33" s="83"/>
      <c r="I33" s="55" t="s">
        <v>14</v>
      </c>
      <c r="J33" s="86"/>
      <c r="L33" s="38"/>
      <c r="M33" s="36"/>
      <c r="N33" s="36"/>
      <c r="O33" s="32"/>
      <c r="P33" s="32"/>
      <c r="Q33" s="32"/>
      <c r="R33" s="32"/>
      <c r="S33" s="32"/>
      <c r="T33" s="32"/>
      <c r="U33" s="33"/>
    </row>
    <row r="34" spans="1:21" ht="15" thickBot="1" x14ac:dyDescent="0.2">
      <c r="A34" s="95"/>
      <c r="B34" s="43" t="s">
        <v>66</v>
      </c>
      <c r="C34" s="50">
        <v>12</v>
      </c>
      <c r="D34" s="69" t="s">
        <v>32</v>
      </c>
      <c r="E34" s="77"/>
      <c r="F34" s="130"/>
      <c r="G34" s="26">
        <f t="shared" si="3"/>
        <v>0</v>
      </c>
      <c r="H34" s="83"/>
      <c r="I34" s="55" t="s">
        <v>14</v>
      </c>
      <c r="J34" s="86"/>
      <c r="L34" s="88" t="s">
        <v>52</v>
      </c>
      <c r="M34" s="89"/>
      <c r="N34" s="89"/>
      <c r="O34" s="89"/>
      <c r="P34" s="89"/>
      <c r="Q34" s="89"/>
      <c r="R34" s="89"/>
      <c r="S34" s="89"/>
      <c r="T34" s="89"/>
      <c r="U34" s="90"/>
    </row>
    <row r="35" spans="1:21" ht="15" thickBot="1" x14ac:dyDescent="0.2">
      <c r="A35" s="96"/>
      <c r="B35" s="44" t="s">
        <v>78</v>
      </c>
      <c r="C35" s="53">
        <v>12</v>
      </c>
      <c r="D35" s="70" t="s">
        <v>32</v>
      </c>
      <c r="E35" s="78"/>
      <c r="F35" s="131"/>
      <c r="G35" s="27">
        <f t="shared" si="3"/>
        <v>0</v>
      </c>
      <c r="H35" s="84"/>
      <c r="I35" s="56" t="s">
        <v>14</v>
      </c>
      <c r="J35" s="87"/>
      <c r="L35" s="40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14.25" x14ac:dyDescent="0.15">
      <c r="A36" s="91" t="s">
        <v>13</v>
      </c>
      <c r="B36" s="42" t="s">
        <v>45</v>
      </c>
      <c r="C36" s="49">
        <v>12</v>
      </c>
      <c r="D36" s="68" t="s">
        <v>31</v>
      </c>
      <c r="E36" s="76" t="s">
        <v>40</v>
      </c>
      <c r="F36" s="129" t="s">
        <v>25</v>
      </c>
      <c r="G36" s="25">
        <f>D36/C36</f>
        <v>0.66666666666666663</v>
      </c>
      <c r="H36" s="82">
        <f>F36/48</f>
        <v>0.58333333333333337</v>
      </c>
      <c r="I36" s="54" t="s">
        <v>14</v>
      </c>
      <c r="J36" s="85" t="s">
        <v>14</v>
      </c>
      <c r="L36" s="40"/>
      <c r="M36" s="32"/>
      <c r="N36" s="32"/>
      <c r="O36" s="32"/>
      <c r="P36" s="32"/>
      <c r="Q36" s="32"/>
      <c r="R36" s="32"/>
      <c r="S36" s="32"/>
      <c r="T36" s="32"/>
      <c r="U36" s="33"/>
    </row>
    <row r="37" spans="1:21" ht="14.25" x14ac:dyDescent="0.15">
      <c r="A37" s="92"/>
      <c r="B37" s="43" t="s">
        <v>79</v>
      </c>
      <c r="C37" s="50">
        <v>12</v>
      </c>
      <c r="D37" s="69" t="s">
        <v>31</v>
      </c>
      <c r="E37" s="77"/>
      <c r="F37" s="130"/>
      <c r="G37" s="26">
        <f t="shared" ref="G37:G40" si="4">D37/C37</f>
        <v>0.66666666666666663</v>
      </c>
      <c r="H37" s="83"/>
      <c r="I37" s="55" t="s">
        <v>14</v>
      </c>
      <c r="J37" s="86"/>
      <c r="L37" s="40"/>
      <c r="M37" s="32"/>
      <c r="N37" s="32"/>
      <c r="O37" s="32"/>
      <c r="P37" s="32"/>
      <c r="Q37" s="32"/>
      <c r="R37" s="32"/>
      <c r="S37" s="32"/>
      <c r="T37" s="32"/>
      <c r="U37" s="33"/>
    </row>
    <row r="38" spans="1:21" ht="14.25" x14ac:dyDescent="0.15">
      <c r="A38" s="92"/>
      <c r="B38" s="43" t="s">
        <v>48</v>
      </c>
      <c r="C38" s="50">
        <v>12</v>
      </c>
      <c r="D38" s="69" t="s">
        <v>31</v>
      </c>
      <c r="E38" s="77"/>
      <c r="F38" s="130"/>
      <c r="G38" s="26">
        <f t="shared" si="4"/>
        <v>0.66666666666666663</v>
      </c>
      <c r="H38" s="83"/>
      <c r="I38" s="55" t="s">
        <v>14</v>
      </c>
      <c r="J38" s="86"/>
      <c r="L38" s="40"/>
      <c r="M38" s="32"/>
      <c r="N38" s="32"/>
      <c r="O38" s="32"/>
      <c r="P38" s="32"/>
      <c r="Q38" s="32"/>
      <c r="R38" s="32"/>
      <c r="S38" s="32"/>
      <c r="T38" s="32"/>
      <c r="U38" s="33"/>
    </row>
    <row r="39" spans="1:21" ht="14.25" x14ac:dyDescent="0.15">
      <c r="A39" s="92"/>
      <c r="B39" s="43" t="s">
        <v>23</v>
      </c>
      <c r="C39" s="50">
        <v>12</v>
      </c>
      <c r="D39" s="69" t="s">
        <v>29</v>
      </c>
      <c r="E39" s="77"/>
      <c r="F39" s="130"/>
      <c r="G39" s="26">
        <f t="shared" si="4"/>
        <v>0.33333333333333331</v>
      </c>
      <c r="H39" s="83"/>
      <c r="I39" s="55" t="s">
        <v>14</v>
      </c>
      <c r="J39" s="86"/>
      <c r="L39" s="40"/>
      <c r="M39" s="32"/>
      <c r="N39" s="32"/>
      <c r="O39" s="32"/>
      <c r="P39" s="32"/>
      <c r="Q39" s="32"/>
      <c r="R39" s="32"/>
      <c r="S39" s="32"/>
      <c r="T39" s="32"/>
      <c r="U39" s="33"/>
    </row>
    <row r="40" spans="1:21" ht="15" thickBot="1" x14ac:dyDescent="0.2">
      <c r="A40" s="93"/>
      <c r="B40" s="44" t="s">
        <v>78</v>
      </c>
      <c r="C40" s="51">
        <v>12</v>
      </c>
      <c r="D40" s="71" t="s">
        <v>32</v>
      </c>
      <c r="E40" s="78"/>
      <c r="F40" s="131"/>
      <c r="G40" s="27">
        <f t="shared" si="4"/>
        <v>0</v>
      </c>
      <c r="H40" s="84"/>
      <c r="I40" s="56" t="s">
        <v>14</v>
      </c>
      <c r="J40" s="87"/>
      <c r="L40" s="40"/>
      <c r="M40" s="32"/>
      <c r="N40" s="32"/>
      <c r="O40" s="32"/>
      <c r="P40" s="32"/>
      <c r="Q40" s="32"/>
      <c r="R40" s="32"/>
      <c r="S40" s="32"/>
      <c r="T40" s="32"/>
      <c r="U40" s="33"/>
    </row>
    <row r="41" spans="1:21" ht="15" customHeight="1" thickBot="1" x14ac:dyDescent="0.2">
      <c r="A41" s="94" t="s">
        <v>2</v>
      </c>
      <c r="B41" s="42" t="s">
        <v>65</v>
      </c>
      <c r="C41" s="52">
        <v>12</v>
      </c>
      <c r="D41" s="72" t="s">
        <v>31</v>
      </c>
      <c r="E41" s="76" t="s">
        <v>39</v>
      </c>
      <c r="F41" s="129" t="s">
        <v>27</v>
      </c>
      <c r="G41" s="25">
        <f>D41/C41</f>
        <v>0.66666666666666663</v>
      </c>
      <c r="H41" s="82">
        <f>F41/60</f>
        <v>0.66666666666666663</v>
      </c>
      <c r="I41" s="54" t="s">
        <v>14</v>
      </c>
      <c r="J41" s="85" t="s">
        <v>14</v>
      </c>
      <c r="L41" s="40"/>
      <c r="M41" s="32"/>
      <c r="N41" s="32"/>
      <c r="O41" s="32"/>
      <c r="P41" s="32"/>
      <c r="Q41" s="32"/>
      <c r="R41" s="32"/>
      <c r="S41" s="32"/>
      <c r="T41" s="32"/>
      <c r="U41" s="33"/>
    </row>
    <row r="42" spans="1:21" ht="14.25" customHeight="1" thickBot="1" x14ac:dyDescent="0.2">
      <c r="A42" s="95"/>
      <c r="B42" s="43" t="s">
        <v>5</v>
      </c>
      <c r="C42" s="50">
        <v>12</v>
      </c>
      <c r="D42" s="69" t="s">
        <v>31</v>
      </c>
      <c r="E42" s="77"/>
      <c r="F42" s="130"/>
      <c r="G42" s="26">
        <f t="shared" ref="G42:G46" si="5">D42/C42</f>
        <v>0.66666666666666663</v>
      </c>
      <c r="H42" s="83"/>
      <c r="I42" s="55" t="s">
        <v>14</v>
      </c>
      <c r="J42" s="86"/>
      <c r="L42" s="88" t="s">
        <v>54</v>
      </c>
      <c r="M42" s="89"/>
      <c r="N42" s="89"/>
      <c r="O42" s="89"/>
      <c r="P42" s="89"/>
      <c r="Q42" s="89"/>
      <c r="R42" s="89"/>
      <c r="S42" s="89"/>
      <c r="T42" s="89"/>
      <c r="U42" s="90"/>
    </row>
    <row r="43" spans="1:21" ht="14.25" x14ac:dyDescent="0.15">
      <c r="A43" s="95"/>
      <c r="B43" s="43" t="s">
        <v>80</v>
      </c>
      <c r="C43" s="50">
        <v>12</v>
      </c>
      <c r="D43" s="69" t="s">
        <v>31</v>
      </c>
      <c r="E43" s="77"/>
      <c r="F43" s="130"/>
      <c r="G43" s="26">
        <f t="shared" si="5"/>
        <v>0.66666666666666663</v>
      </c>
      <c r="H43" s="83"/>
      <c r="I43" s="55" t="s">
        <v>14</v>
      </c>
      <c r="J43" s="86"/>
      <c r="L43" s="40"/>
      <c r="M43" s="32"/>
      <c r="N43" s="32"/>
      <c r="O43" s="32"/>
      <c r="P43" s="32"/>
      <c r="Q43" s="32"/>
      <c r="R43" s="32"/>
      <c r="S43" s="32"/>
      <c r="T43" s="32"/>
      <c r="U43" s="33"/>
    </row>
    <row r="44" spans="1:21" ht="14.25" x14ac:dyDescent="0.15">
      <c r="A44" s="95"/>
      <c r="B44" s="43" t="s">
        <v>6</v>
      </c>
      <c r="C44" s="50">
        <v>12</v>
      </c>
      <c r="D44" s="69" t="s">
        <v>31</v>
      </c>
      <c r="E44" s="77"/>
      <c r="F44" s="130"/>
      <c r="G44" s="26">
        <f t="shared" si="5"/>
        <v>0.66666666666666663</v>
      </c>
      <c r="H44" s="83"/>
      <c r="I44" s="55" t="s">
        <v>14</v>
      </c>
      <c r="J44" s="86"/>
      <c r="L44" s="40"/>
      <c r="M44" s="32"/>
      <c r="N44" s="32"/>
      <c r="O44" s="32"/>
      <c r="P44" s="32"/>
      <c r="Q44" s="32"/>
      <c r="R44" s="32"/>
      <c r="S44" s="32"/>
      <c r="T44" s="32"/>
      <c r="U44" s="33"/>
    </row>
    <row r="45" spans="1:21" ht="14.25" x14ac:dyDescent="0.15">
      <c r="A45" s="95"/>
      <c r="B45" s="43" t="s">
        <v>7</v>
      </c>
      <c r="C45" s="50">
        <v>12</v>
      </c>
      <c r="D45" s="69" t="s">
        <v>31</v>
      </c>
      <c r="E45" s="77"/>
      <c r="F45" s="130"/>
      <c r="G45" s="26">
        <f t="shared" si="5"/>
        <v>0.66666666666666663</v>
      </c>
      <c r="H45" s="83"/>
      <c r="I45" s="55" t="s">
        <v>14</v>
      </c>
      <c r="J45" s="86"/>
      <c r="L45" s="40"/>
      <c r="M45" s="32"/>
      <c r="N45" s="32"/>
      <c r="O45" s="32"/>
      <c r="P45" s="32"/>
      <c r="Q45" s="32"/>
      <c r="R45" s="32"/>
      <c r="S45" s="32"/>
      <c r="T45" s="32"/>
      <c r="U45" s="33"/>
    </row>
    <row r="46" spans="1:21" ht="15" thickBot="1" x14ac:dyDescent="0.2">
      <c r="A46" s="96"/>
      <c r="B46" s="44" t="s">
        <v>72</v>
      </c>
      <c r="C46" s="53">
        <v>12</v>
      </c>
      <c r="D46" s="70" t="s">
        <v>32</v>
      </c>
      <c r="E46" s="97"/>
      <c r="F46" s="131"/>
      <c r="G46" s="27">
        <f t="shared" si="5"/>
        <v>0</v>
      </c>
      <c r="H46" s="84"/>
      <c r="I46" s="56" t="s">
        <v>14</v>
      </c>
      <c r="J46" s="87"/>
      <c r="L46" s="40"/>
      <c r="M46" s="32"/>
      <c r="N46" s="32"/>
      <c r="O46" s="32"/>
      <c r="P46" s="32"/>
      <c r="Q46" s="32"/>
      <c r="R46" s="32"/>
      <c r="S46" s="32"/>
      <c r="T46" s="32"/>
      <c r="U46" s="33"/>
    </row>
    <row r="47" spans="1:21" ht="14.25" x14ac:dyDescent="0.15">
      <c r="A47" s="73" t="s">
        <v>59</v>
      </c>
      <c r="B47" s="42" t="s">
        <v>81</v>
      </c>
      <c r="C47" s="49">
        <v>12</v>
      </c>
      <c r="D47" s="68" t="s">
        <v>29</v>
      </c>
      <c r="E47" s="76" t="s">
        <v>40</v>
      </c>
      <c r="F47" s="129" t="s">
        <v>28</v>
      </c>
      <c r="G47" s="25">
        <f>D47/C47</f>
        <v>0.33333333333333331</v>
      </c>
      <c r="H47" s="82">
        <f>F47/48</f>
        <v>0.33333333333333331</v>
      </c>
      <c r="I47" s="54" t="s">
        <v>14</v>
      </c>
      <c r="J47" s="85" t="s">
        <v>14</v>
      </c>
      <c r="L47" s="40"/>
      <c r="M47" s="32"/>
      <c r="N47" s="32"/>
      <c r="O47" s="32"/>
      <c r="P47" s="32"/>
      <c r="Q47" s="32"/>
      <c r="R47" s="32"/>
      <c r="S47" s="32"/>
      <c r="T47" s="32"/>
      <c r="U47" s="33"/>
    </row>
    <row r="48" spans="1:21" ht="14.25" x14ac:dyDescent="0.15">
      <c r="A48" s="74"/>
      <c r="B48" s="43" t="s">
        <v>49</v>
      </c>
      <c r="C48" s="50">
        <v>12</v>
      </c>
      <c r="D48" s="69" t="s">
        <v>29</v>
      </c>
      <c r="E48" s="77"/>
      <c r="F48" s="130"/>
      <c r="G48" s="26">
        <f t="shared" ref="G48:G51" si="6">D48/C48</f>
        <v>0.33333333333333331</v>
      </c>
      <c r="H48" s="83"/>
      <c r="I48" s="55" t="s">
        <v>14</v>
      </c>
      <c r="J48" s="86"/>
      <c r="L48" s="40"/>
      <c r="M48" s="32"/>
      <c r="N48" s="32"/>
      <c r="O48" s="32"/>
      <c r="P48" s="32"/>
      <c r="Q48" s="32"/>
      <c r="R48" s="32"/>
      <c r="S48" s="32"/>
      <c r="T48" s="32"/>
      <c r="U48" s="33"/>
    </row>
    <row r="49" spans="1:21" ht="14.25" x14ac:dyDescent="0.15">
      <c r="A49" s="74"/>
      <c r="B49" s="43" t="s">
        <v>50</v>
      </c>
      <c r="C49" s="50">
        <v>12</v>
      </c>
      <c r="D49" s="69" t="s">
        <v>29</v>
      </c>
      <c r="E49" s="77"/>
      <c r="F49" s="130"/>
      <c r="G49" s="26">
        <f t="shared" si="6"/>
        <v>0.33333333333333331</v>
      </c>
      <c r="H49" s="83"/>
      <c r="I49" s="55" t="s">
        <v>14</v>
      </c>
      <c r="J49" s="86"/>
      <c r="L49" s="40"/>
      <c r="M49" s="32"/>
      <c r="N49" s="32"/>
      <c r="O49" s="32"/>
      <c r="P49" s="32"/>
      <c r="Q49" s="32"/>
      <c r="R49" s="32"/>
      <c r="S49" s="32"/>
      <c r="T49" s="32"/>
      <c r="U49" s="33"/>
    </row>
    <row r="50" spans="1:21" ht="14.25" x14ac:dyDescent="0.15">
      <c r="A50" s="74"/>
      <c r="B50" s="43" t="s">
        <v>51</v>
      </c>
      <c r="C50" s="50">
        <v>12</v>
      </c>
      <c r="D50" s="69" t="s">
        <v>29</v>
      </c>
      <c r="E50" s="77"/>
      <c r="F50" s="130"/>
      <c r="G50" s="26">
        <f t="shared" si="6"/>
        <v>0.33333333333333331</v>
      </c>
      <c r="H50" s="83"/>
      <c r="I50" s="55" t="s">
        <v>14</v>
      </c>
      <c r="J50" s="86"/>
      <c r="L50" s="40"/>
      <c r="M50" s="32"/>
      <c r="N50" s="32"/>
      <c r="O50" s="32"/>
      <c r="P50" s="32"/>
      <c r="Q50" s="32"/>
      <c r="R50" s="32"/>
      <c r="S50" s="32"/>
      <c r="T50" s="32"/>
      <c r="U50" s="33"/>
    </row>
    <row r="51" spans="1:21" ht="15" thickBot="1" x14ac:dyDescent="0.2">
      <c r="A51" s="75"/>
      <c r="B51" s="44" t="s">
        <v>78</v>
      </c>
      <c r="C51" s="51">
        <v>12</v>
      </c>
      <c r="D51" s="71" t="s">
        <v>32</v>
      </c>
      <c r="E51" s="78"/>
      <c r="F51" s="131"/>
      <c r="G51" s="27">
        <f t="shared" si="6"/>
        <v>0</v>
      </c>
      <c r="H51" s="84"/>
      <c r="I51" s="56" t="s">
        <v>14</v>
      </c>
      <c r="J51" s="87"/>
      <c r="L51" s="41"/>
      <c r="M51" s="34"/>
      <c r="N51" s="34"/>
      <c r="O51" s="34"/>
      <c r="P51" s="34"/>
      <c r="Q51" s="34"/>
      <c r="R51" s="34"/>
      <c r="S51" s="34"/>
      <c r="T51" s="34"/>
      <c r="U51" s="35"/>
    </row>
    <row r="52" spans="1:21" x14ac:dyDescent="0.15">
      <c r="A52" s="16" t="s">
        <v>82</v>
      </c>
      <c r="B52" s="3"/>
      <c r="C52" s="3"/>
      <c r="D52" s="3"/>
      <c r="E52" s="3"/>
      <c r="F52" s="3"/>
      <c r="G52" s="28"/>
      <c r="H52" s="28"/>
      <c r="N52" s="4"/>
      <c r="O52" s="4"/>
      <c r="P52" s="4"/>
      <c r="Q52" s="4"/>
      <c r="R52" s="4"/>
      <c r="S52" s="4"/>
    </row>
    <row r="53" spans="1:21" x14ac:dyDescent="0.15">
      <c r="A53" s="3"/>
      <c r="B53" s="3"/>
      <c r="C53" s="3"/>
      <c r="D53" s="3"/>
      <c r="E53" s="3"/>
      <c r="F53" s="3"/>
      <c r="G53" s="28"/>
      <c r="H53" s="28"/>
      <c r="N53" s="4"/>
      <c r="O53" s="4"/>
      <c r="P53" s="4"/>
      <c r="Q53" s="4"/>
      <c r="R53" s="4"/>
      <c r="S53" s="4"/>
    </row>
  </sheetData>
  <mergeCells count="53">
    <mergeCell ref="J47:J51"/>
    <mergeCell ref="I8:J9"/>
    <mergeCell ref="J11:J17"/>
    <mergeCell ref="J18:J23"/>
    <mergeCell ref="J24:J30"/>
    <mergeCell ref="J31:J35"/>
    <mergeCell ref="J36:J40"/>
    <mergeCell ref="A1:U2"/>
    <mergeCell ref="A3:H3"/>
    <mergeCell ref="Q3:U3"/>
    <mergeCell ref="A5:H5"/>
    <mergeCell ref="A8:A10"/>
    <mergeCell ref="B8:B10"/>
    <mergeCell ref="G8:H8"/>
    <mergeCell ref="C9:C10"/>
    <mergeCell ref="F9:F10"/>
    <mergeCell ref="A7:B7"/>
    <mergeCell ref="D9:D10"/>
    <mergeCell ref="E9:E10"/>
    <mergeCell ref="C8:D8"/>
    <mergeCell ref="E8:F8"/>
    <mergeCell ref="A11:A17"/>
    <mergeCell ref="F11:F17"/>
    <mergeCell ref="A18:A23"/>
    <mergeCell ref="F18:F23"/>
    <mergeCell ref="E11:E17"/>
    <mergeCell ref="E18:E23"/>
    <mergeCell ref="A24:A30"/>
    <mergeCell ref="A47:A51"/>
    <mergeCell ref="F47:F51"/>
    <mergeCell ref="H47:H51"/>
    <mergeCell ref="F41:F46"/>
    <mergeCell ref="H41:H46"/>
    <mergeCell ref="E41:E46"/>
    <mergeCell ref="E47:E51"/>
    <mergeCell ref="A31:A35"/>
    <mergeCell ref="F31:F35"/>
    <mergeCell ref="H31:H35"/>
    <mergeCell ref="F24:F30"/>
    <mergeCell ref="H24:H30"/>
    <mergeCell ref="A41:A46"/>
    <mergeCell ref="A36:A40"/>
    <mergeCell ref="F36:F40"/>
    <mergeCell ref="H36:H40"/>
    <mergeCell ref="E36:E40"/>
    <mergeCell ref="L34:U34"/>
    <mergeCell ref="L42:U42"/>
    <mergeCell ref="J41:J46"/>
    <mergeCell ref="E24:E30"/>
    <mergeCell ref="E31:E35"/>
    <mergeCell ref="H11:H17"/>
    <mergeCell ref="L27:U27"/>
    <mergeCell ref="H18:H2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労働CSR診断書</vt:lpstr>
      <vt:lpstr>労働CSR診断書記入例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五十嵐 耕平</cp:lastModifiedBy>
  <cp:lastPrinted>2020-11-05T02:15:07Z</cp:lastPrinted>
  <dcterms:created xsi:type="dcterms:W3CDTF">2019-06-16T22:46:46Z</dcterms:created>
  <dcterms:modified xsi:type="dcterms:W3CDTF">2022-04-26T07:45:44Z</dcterms:modified>
</cp:coreProperties>
</file>